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66925"/>
  <xr:revisionPtr revIDLastSave="230" documentId="8_{1E25CBA1-93E7-4740-BF1A-EBFD88990D92}" xr6:coauthVersionLast="47" xr6:coauthVersionMax="47" xr10:uidLastSave="{5B72B476-A397-4DC5-9D4B-EA5F783C80AA}"/>
  <workbookProtection workbookAlgorithmName="SHA-512" workbookHashValue="HgWl4GKH/TkFQ1fedgefsX5wTWpDHynQgh/DRfwJ/UTfHktb/khuIMwhm71BtwjpBmnRt74ASxUPXizfXnvJCQ==" workbookSaltValue="KbUB+RgqCmmj0ufysL4jvw==" workbookSpinCount="100000" lockStructure="1"/>
  <bookViews>
    <workbookView xWindow="-110" yWindow="-110" windowWidth="19420" windowHeight="11500" xr2:uid="{0FA7AE6F-B874-4C40-B357-43BC0D1D9B1F}"/>
  </bookViews>
  <sheets>
    <sheet name="Section 1 - Self Concept" sheetId="4" r:id="rId1"/>
    <sheet name="Section 2 - Self" sheetId="7" r:id="rId2"/>
    <sheet name="Graphs" sheetId="9" r:id="rId3"/>
    <sheet name="Help Tables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6" l="1"/>
  <c r="I5" i="6"/>
  <c r="J4" i="6"/>
  <c r="I4" i="6"/>
  <c r="J3" i="6"/>
  <c r="I3" i="6"/>
  <c r="J2" i="6"/>
  <c r="I2" i="6"/>
  <c r="J8" i="6" l="1"/>
  <c r="K5" i="6"/>
  <c r="I6" i="6"/>
  <c r="I10" i="6" s="1"/>
  <c r="I7" i="6"/>
  <c r="K3" i="6"/>
  <c r="J6" i="6"/>
  <c r="J10" i="6" s="1"/>
  <c r="K4" i="6"/>
  <c r="J7" i="6"/>
  <c r="K2" i="6"/>
  <c r="I8" i="6"/>
  <c r="I17" i="6" l="1"/>
  <c r="J17" i="6"/>
  <c r="J16" i="6"/>
  <c r="J15" i="6"/>
  <c r="J18" i="6"/>
  <c r="I16" i="6"/>
  <c r="I15" i="6"/>
  <c r="I18" i="6"/>
  <c r="J13" i="6"/>
  <c r="J12" i="6"/>
  <c r="J11" i="6"/>
  <c r="I13" i="6"/>
  <c r="K10" i="6"/>
  <c r="I11" i="6"/>
  <c r="I12" i="6"/>
  <c r="K8" i="6"/>
  <c r="K7" i="6"/>
  <c r="K6" i="6"/>
  <c r="K12" i="6" l="1"/>
  <c r="K18" i="6"/>
  <c r="K11" i="6"/>
  <c r="K17" i="6"/>
  <c r="K13" i="6"/>
  <c r="K16" i="6"/>
  <c r="K15" i="6"/>
</calcChain>
</file>

<file path=xl/sharedStrings.xml><?xml version="1.0" encoding="utf-8"?>
<sst xmlns="http://schemas.openxmlformats.org/spreadsheetml/2006/main" count="108" uniqueCount="60">
  <si>
    <t>Adjective</t>
  </si>
  <si>
    <t>Scale</t>
  </si>
  <si>
    <t>Self Concept - 'People Expect Me To'</t>
  </si>
  <si>
    <t>Self - 'I Truly Am'</t>
  </si>
  <si>
    <t>Social</t>
  </si>
  <si>
    <t>Constant</t>
  </si>
  <si>
    <t>Patient</t>
  </si>
  <si>
    <t>Bold</t>
  </si>
  <si>
    <t>Careful</t>
  </si>
  <si>
    <t>Conventional</t>
  </si>
  <si>
    <t>Persistent</t>
  </si>
  <si>
    <t>Convincing</t>
  </si>
  <si>
    <t>Dominant</t>
  </si>
  <si>
    <t>Analytical</t>
  </si>
  <si>
    <t>Formal</t>
  </si>
  <si>
    <t>Competitive</t>
  </si>
  <si>
    <t>Organized</t>
  </si>
  <si>
    <t>Popular</t>
  </si>
  <si>
    <t>Commanding</t>
  </si>
  <si>
    <t>Relaxed</t>
  </si>
  <si>
    <t>Loyal</t>
  </si>
  <si>
    <t>Lively</t>
  </si>
  <si>
    <t>Charming</t>
  </si>
  <si>
    <t>Orderly</t>
  </si>
  <si>
    <t>Powerful</t>
  </si>
  <si>
    <t>Courageous</t>
  </si>
  <si>
    <t>Stable</t>
  </si>
  <si>
    <t>Influential</t>
  </si>
  <si>
    <t>Consistent</t>
  </si>
  <si>
    <t>Outgoing</t>
  </si>
  <si>
    <t>Calm</t>
  </si>
  <si>
    <t>Tidy</t>
  </si>
  <si>
    <t>Talkative</t>
  </si>
  <si>
    <t>Communicative</t>
  </si>
  <si>
    <t>Meticulous</t>
  </si>
  <si>
    <t>Formidable</t>
  </si>
  <si>
    <t>Extraversion</t>
  </si>
  <si>
    <t>Patience</t>
  </si>
  <si>
    <t>Formality</t>
  </si>
  <si>
    <t>Dominance</t>
  </si>
  <si>
    <t>A</t>
  </si>
  <si>
    <t>Self</t>
  </si>
  <si>
    <t>Synthesis</t>
  </si>
  <si>
    <t>Raw</t>
  </si>
  <si>
    <t>Normalized</t>
  </si>
  <si>
    <t>SUM</t>
  </si>
  <si>
    <t>D</t>
  </si>
  <si>
    <t>Sample PI Behavioral Assessment Test</t>
  </si>
  <si>
    <t>Section 1</t>
  </si>
  <si>
    <t>Section 2</t>
  </si>
  <si>
    <r>
      <t xml:space="preserve">Please choose the words below that describe </t>
    </r>
    <r>
      <rPr>
        <b/>
        <sz val="11"/>
        <color theme="1"/>
        <rFont val="Calibri"/>
        <family val="2"/>
        <scheme val="minor"/>
      </rPr>
      <t>how others expect you to behave at work.</t>
    </r>
  </si>
  <si>
    <r>
      <t xml:space="preserve">Please choose the words below that describe </t>
    </r>
    <r>
      <rPr>
        <b/>
        <sz val="11"/>
        <color theme="1"/>
        <rFont val="Calibri"/>
        <family val="2"/>
        <scheme val="minor"/>
      </rPr>
      <t>how you think you really are.</t>
    </r>
  </si>
  <si>
    <t>Self-Concept</t>
  </si>
  <si>
    <t>Mean</t>
  </si>
  <si>
    <t>StD</t>
  </si>
  <si>
    <t>Averagized</t>
  </si>
  <si>
    <t>B</t>
  </si>
  <si>
    <t>C</t>
  </si>
  <si>
    <t>Click Here to compare your profile with PI's 17 Reference Profiles.</t>
  </si>
  <si>
    <t>www.aptitude-test-prep.com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</si>
</sst>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4"/>
      <name val="Calibri"/>
      <family val="2"/>
      <scheme val="minor"/>
    </font>
    <font>
      <sz val="8"/>
      <color rgb="FF000000"/>
      <name val="Segoe UI"/>
      <family val="2"/>
    </font>
    <font>
      <b/>
      <sz val="18"/>
      <color rgb="FF77A542"/>
      <name val="Calibri"/>
      <family val="2"/>
      <scheme val="minor"/>
    </font>
    <font>
      <u/>
      <sz val="11"/>
      <color theme="10"/>
      <name val="Calibri"/>
      <family val="2"/>
      <charset val="177"/>
      <scheme val="minor"/>
    </font>
    <font>
      <b/>
      <u/>
      <sz val="11"/>
      <color rgb="FF8E6AE5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6A0EE"/>
        <bgColor indexed="64"/>
      </patternFill>
    </fill>
    <fill>
      <patternFill patternType="solid">
        <fgColor rgb="FF8E6AE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2" borderId="10" xfId="0" applyFont="1" applyFill="1" applyBorder="1"/>
    <xf numFmtId="0" fontId="1" fillId="0" borderId="7" xfId="0" applyFont="1" applyBorder="1"/>
    <xf numFmtId="0" fontId="1" fillId="2" borderId="2" xfId="0" applyFont="1" applyFill="1" applyBorder="1"/>
    <xf numFmtId="0" fontId="5" fillId="0" borderId="0" xfId="0" applyFont="1" applyAlignment="1">
      <alignment horizontal="center" vertical="center" wrapText="1"/>
    </xf>
    <xf numFmtId="0" fontId="7" fillId="0" borderId="0" xfId="1" applyFon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6A0EE"/>
      <color rgb="FF8E6AE5"/>
      <color rgb="FF77A542"/>
      <color rgb="FFB9D6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Self-Concept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'Help Tables'!$I$14</c:f>
              <c:strCache>
                <c:ptCount val="1"/>
                <c:pt idx="0">
                  <c:v>Self-Concept</c:v>
                </c:pt>
              </c:strCache>
            </c:strRef>
          </c:tx>
          <c:spPr>
            <a:solidFill>
              <a:srgbClr val="8E6AE5"/>
            </a:solidFill>
            <a:ln>
              <a:solidFill>
                <a:srgbClr val="8E6AE5"/>
              </a:solidFill>
            </a:ln>
            <a:effectLst/>
          </c:spPr>
          <c:invertIfNegative val="0"/>
          <c:cat>
            <c:strRef>
              <c:f>'Help Tables'!$G$15:$G$18</c:f>
              <c:strCache>
                <c:ptCount val="4"/>
                <c:pt idx="0">
                  <c:v>Dominance</c:v>
                </c:pt>
                <c:pt idx="1">
                  <c:v>Extraversion</c:v>
                </c:pt>
                <c:pt idx="2">
                  <c:v>Patience</c:v>
                </c:pt>
                <c:pt idx="3">
                  <c:v>Formality</c:v>
                </c:pt>
              </c:strCache>
            </c:strRef>
          </c:cat>
          <c:val>
            <c:numRef>
              <c:f>'Help Tables'!$I$15:$I$18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C-474A-9E37-098BBBA58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510656"/>
        <c:axId val="528398504"/>
      </c:barChart>
      <c:catAx>
        <c:axId val="1006510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398504"/>
        <c:crosses val="autoZero"/>
        <c:auto val="1"/>
        <c:lblAlgn val="ctr"/>
        <c:lblOffset val="100"/>
        <c:noMultiLvlLbl val="0"/>
      </c:catAx>
      <c:valAx>
        <c:axId val="528398504"/>
        <c:scaling>
          <c:orientation val="minMax"/>
          <c:max val="1.5"/>
          <c:min val="-1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51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Self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'Help Tables'!$J$14</c:f>
              <c:strCache>
                <c:ptCount val="1"/>
                <c:pt idx="0">
                  <c:v>Self</c:v>
                </c:pt>
              </c:strCache>
            </c:strRef>
          </c:tx>
          <c:spPr>
            <a:solidFill>
              <a:srgbClr val="8E6AE5"/>
            </a:solidFill>
            <a:ln>
              <a:solidFill>
                <a:srgbClr val="8E6AE5"/>
              </a:solidFill>
            </a:ln>
            <a:effectLst/>
          </c:spPr>
          <c:invertIfNegative val="0"/>
          <c:cat>
            <c:strRef>
              <c:f>'Help Tables'!$G$15:$G$18</c:f>
              <c:strCache>
                <c:ptCount val="4"/>
                <c:pt idx="0">
                  <c:v>Dominance</c:v>
                </c:pt>
                <c:pt idx="1">
                  <c:v>Extraversion</c:v>
                </c:pt>
                <c:pt idx="2">
                  <c:v>Patience</c:v>
                </c:pt>
                <c:pt idx="3">
                  <c:v>Formality</c:v>
                </c:pt>
              </c:strCache>
            </c:strRef>
          </c:cat>
          <c:val>
            <c:numRef>
              <c:f>'Help Tables'!$J$15:$J$18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D-4F9D-A0DF-659834798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686800"/>
        <c:axId val="1205689680"/>
      </c:barChart>
      <c:catAx>
        <c:axId val="1205686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689680"/>
        <c:crosses val="autoZero"/>
        <c:auto val="1"/>
        <c:lblAlgn val="ctr"/>
        <c:lblOffset val="100"/>
        <c:noMultiLvlLbl val="0"/>
      </c:catAx>
      <c:valAx>
        <c:axId val="1205689680"/>
        <c:scaling>
          <c:orientation val="minMax"/>
          <c:max val="1.5"/>
          <c:min val="-1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68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Synthesis</a:t>
            </a:r>
          </a:p>
        </c:rich>
      </c:tx>
      <c:layout>
        <c:manualLayout>
          <c:xMode val="edge"/>
          <c:yMode val="edge"/>
          <c:x val="0.41598379323358825"/>
          <c:y val="9.350365429166219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444444444444437E-2"/>
          <c:y val="0.17634259259259263"/>
          <c:w val="0.91290966754155733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'Help Tables'!$K$14</c:f>
              <c:strCache>
                <c:ptCount val="1"/>
                <c:pt idx="0">
                  <c:v>Synthesis</c:v>
                </c:pt>
              </c:strCache>
            </c:strRef>
          </c:tx>
          <c:spPr>
            <a:solidFill>
              <a:srgbClr val="8E6AE5"/>
            </a:solidFill>
            <a:ln w="31750">
              <a:solidFill>
                <a:srgbClr val="8E6AE5"/>
              </a:solidFill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invertIfNegative val="0"/>
          <c:cat>
            <c:strRef>
              <c:f>'Help Tables'!$G$15:$G$18</c:f>
              <c:strCache>
                <c:ptCount val="4"/>
                <c:pt idx="0">
                  <c:v>Dominance</c:v>
                </c:pt>
                <c:pt idx="1">
                  <c:v>Extraversion</c:v>
                </c:pt>
                <c:pt idx="2">
                  <c:v>Patience</c:v>
                </c:pt>
                <c:pt idx="3">
                  <c:v>Formality</c:v>
                </c:pt>
              </c:strCache>
            </c:strRef>
          </c:cat>
          <c:val>
            <c:numRef>
              <c:f>'Help Tables'!$K$15:$K$18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2-443D-88D2-BC60EF3C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602832"/>
        <c:axId val="598603192"/>
      </c:barChart>
      <c:catAx>
        <c:axId val="5986028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603192"/>
        <c:crosses val="autoZero"/>
        <c:auto val="1"/>
        <c:lblAlgn val="ctr"/>
        <c:lblOffset val="100"/>
        <c:noMultiLvlLbl val="0"/>
      </c:catAx>
      <c:valAx>
        <c:axId val="598603192"/>
        <c:scaling>
          <c:orientation val="minMax"/>
          <c:max val="1.5"/>
          <c:min val="-1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60283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'Help Tables'!$C$17" lockText="1" noThreeD="1"/>
</file>

<file path=xl/ctrlProps/ctrlProp10.xml><?xml version="1.0" encoding="utf-8"?>
<formControlPr xmlns="http://schemas.microsoft.com/office/spreadsheetml/2009/9/main" objectType="CheckBox" fmlaLink="'Help Tables'!$C$26" lockText="1" noThreeD="1"/>
</file>

<file path=xl/ctrlProps/ctrlProp11.xml><?xml version="1.0" encoding="utf-8"?>
<formControlPr xmlns="http://schemas.microsoft.com/office/spreadsheetml/2009/9/main" objectType="CheckBox" fmlaLink="'Help Tables'!$C$20" lockText="1" noThreeD="1"/>
</file>

<file path=xl/ctrlProps/ctrlProp12.xml><?xml version="1.0" encoding="utf-8"?>
<formControlPr xmlns="http://schemas.microsoft.com/office/spreadsheetml/2009/9/main" objectType="CheckBox" fmlaLink="'Help Tables'!$C$3" lockText="1" noThreeD="1"/>
</file>

<file path=xl/ctrlProps/ctrlProp13.xml><?xml version="1.0" encoding="utf-8"?>
<formControlPr xmlns="http://schemas.microsoft.com/office/spreadsheetml/2009/9/main" objectType="CheckBox" fmlaLink="'Help Tables'!$C$19" lockText="1" noThreeD="1"/>
</file>

<file path=xl/ctrlProps/ctrlProp14.xml><?xml version="1.0" encoding="utf-8"?>
<formControlPr xmlns="http://schemas.microsoft.com/office/spreadsheetml/2009/9/main" objectType="CheckBox" fmlaLink="'Help Tables'!$C$23" lockText="1" noThreeD="1"/>
</file>

<file path=xl/ctrlProps/ctrlProp15.xml><?xml version="1.0" encoding="utf-8"?>
<formControlPr xmlns="http://schemas.microsoft.com/office/spreadsheetml/2009/9/main" objectType="CheckBox" fmlaLink="'Help Tables'!$C$10" lockText="1" noThreeD="1"/>
</file>

<file path=xl/ctrlProps/ctrlProp16.xml><?xml version="1.0" encoding="utf-8"?>
<formControlPr xmlns="http://schemas.microsoft.com/office/spreadsheetml/2009/9/main" objectType="CheckBox" fmlaLink="'Help Tables'!$C$7" lockText="1" noThreeD="1"/>
</file>

<file path=xl/ctrlProps/ctrlProp17.xml><?xml version="1.0" encoding="utf-8"?>
<formControlPr xmlns="http://schemas.microsoft.com/office/spreadsheetml/2009/9/main" objectType="CheckBox" fmlaLink="'Help Tables'!$C$18" lockText="1" noThreeD="1"/>
</file>

<file path=xl/ctrlProps/ctrlProp18.xml><?xml version="1.0" encoding="utf-8"?>
<formControlPr xmlns="http://schemas.microsoft.com/office/spreadsheetml/2009/9/main" objectType="CheckBox" fmlaLink="'Help Tables'!$C$29" lockText="1" noThreeD="1"/>
</file>

<file path=xl/ctrlProps/ctrlProp19.xml><?xml version="1.0" encoding="utf-8"?>
<formControlPr xmlns="http://schemas.microsoft.com/office/spreadsheetml/2009/9/main" objectType="CheckBox" fmlaLink="'Help Tables'!$C$6" lockText="1" noThreeD="1"/>
</file>

<file path=xl/ctrlProps/ctrlProp2.xml><?xml version="1.0" encoding="utf-8"?>
<formControlPr xmlns="http://schemas.microsoft.com/office/spreadsheetml/2009/9/main" objectType="CheckBox" fmlaLink="'Help Tables'!$C$14" lockText="1" noThreeD="1"/>
</file>

<file path=xl/ctrlProps/ctrlProp20.xml><?xml version="1.0" encoding="utf-8"?>
<formControlPr xmlns="http://schemas.microsoft.com/office/spreadsheetml/2009/9/main" objectType="CheckBox" fmlaLink="'Help Tables'!$C$13" lockText="1" noThreeD="1"/>
</file>

<file path=xl/ctrlProps/ctrlProp21.xml><?xml version="1.0" encoding="utf-8"?>
<formControlPr xmlns="http://schemas.microsoft.com/office/spreadsheetml/2009/9/main" objectType="CheckBox" fmlaLink="'Help Tables'!$C$15" lockText="1" noThreeD="1"/>
</file>

<file path=xl/ctrlProps/ctrlProp22.xml><?xml version="1.0" encoding="utf-8"?>
<formControlPr xmlns="http://schemas.microsoft.com/office/spreadsheetml/2009/9/main" objectType="CheckBox" fmlaLink="'Help Tables'!$C$12" lockText="1" noThreeD="1"/>
</file>

<file path=xl/ctrlProps/ctrlProp23.xml><?xml version="1.0" encoding="utf-8"?>
<formControlPr xmlns="http://schemas.microsoft.com/office/spreadsheetml/2009/9/main" objectType="CheckBox" fmlaLink="'Help Tables'!$C$21" lockText="1" noThreeD="1"/>
</file>

<file path=xl/ctrlProps/ctrlProp24.xml><?xml version="1.0" encoding="utf-8"?>
<formControlPr xmlns="http://schemas.microsoft.com/office/spreadsheetml/2009/9/main" objectType="CheckBox" fmlaLink="'Help Tables'!$C$22" lockText="1" noThreeD="1"/>
</file>

<file path=xl/ctrlProps/ctrlProp25.xml><?xml version="1.0" encoding="utf-8"?>
<formControlPr xmlns="http://schemas.microsoft.com/office/spreadsheetml/2009/9/main" objectType="CheckBox" fmlaLink="'Help Tables'!$C$11" lockText="1" noThreeD="1"/>
</file>

<file path=xl/ctrlProps/ctrlProp26.xml><?xml version="1.0" encoding="utf-8"?>
<formControlPr xmlns="http://schemas.microsoft.com/office/spreadsheetml/2009/9/main" objectType="CheckBox" fmlaLink="'Help Tables'!$C$25" lockText="1" noThreeD="1"/>
</file>

<file path=xl/ctrlProps/ctrlProp27.xml><?xml version="1.0" encoding="utf-8"?>
<formControlPr xmlns="http://schemas.microsoft.com/office/spreadsheetml/2009/9/main" objectType="CheckBox" fmlaLink="'Help Tables'!$C$9" lockText="1" noThreeD="1"/>
</file>

<file path=xl/ctrlProps/ctrlProp28.xml><?xml version="1.0" encoding="utf-8"?>
<formControlPr xmlns="http://schemas.microsoft.com/office/spreadsheetml/2009/9/main" objectType="CheckBox" fmlaLink="'Help Tables'!$C$30" lockText="1" noThreeD="1"/>
</file>

<file path=xl/ctrlProps/ctrlProp29.xml><?xml version="1.0" encoding="utf-8"?>
<formControlPr xmlns="http://schemas.microsoft.com/office/spreadsheetml/2009/9/main" objectType="CheckBox" fmlaLink="'Help Tables'!$C$27" lockText="1" noThreeD="1"/>
</file>

<file path=xl/ctrlProps/ctrlProp3.xml><?xml version="1.0" encoding="utf-8"?>
<formControlPr xmlns="http://schemas.microsoft.com/office/spreadsheetml/2009/9/main" objectType="CheckBox" fmlaLink="'Help Tables'!$C$33" lockText="1" noThreeD="1"/>
</file>

<file path=xl/ctrlProps/ctrlProp30.xml><?xml version="1.0" encoding="utf-8"?>
<formControlPr xmlns="http://schemas.microsoft.com/office/spreadsheetml/2009/9/main" objectType="CheckBox" fmlaLink="'Help Tables'!$C$16" lockText="1" noThreeD="1"/>
</file>

<file path=xl/ctrlProps/ctrlProp31.xml><?xml version="1.0" encoding="utf-8"?>
<formControlPr xmlns="http://schemas.microsoft.com/office/spreadsheetml/2009/9/main" objectType="CheckBox" fmlaLink="'Help Tables'!$C$4" lockText="1" noThreeD="1"/>
</file>

<file path=xl/ctrlProps/ctrlProp32.xml><?xml version="1.0" encoding="utf-8"?>
<formControlPr xmlns="http://schemas.microsoft.com/office/spreadsheetml/2009/9/main" objectType="CheckBox" fmlaLink="'Help Tables'!$C$28" lockText="1" noThreeD="1"/>
</file>

<file path=xl/ctrlProps/ctrlProp33.xml><?xml version="1.0" encoding="utf-8"?>
<formControlPr xmlns="http://schemas.microsoft.com/office/spreadsheetml/2009/9/main" objectType="CheckBox" fmlaLink="'Help Tables'!$D$17" lockText="1" noThreeD="1"/>
</file>

<file path=xl/ctrlProps/ctrlProp34.xml><?xml version="1.0" encoding="utf-8"?>
<formControlPr xmlns="http://schemas.microsoft.com/office/spreadsheetml/2009/9/main" objectType="CheckBox" fmlaLink="'Help Tables'!$D$14" lockText="1" noThreeD="1"/>
</file>

<file path=xl/ctrlProps/ctrlProp35.xml><?xml version="1.0" encoding="utf-8"?>
<formControlPr xmlns="http://schemas.microsoft.com/office/spreadsheetml/2009/9/main" objectType="CheckBox" fmlaLink="'Help Tables'!$D$33" lockText="1" noThreeD="1"/>
</file>

<file path=xl/ctrlProps/ctrlProp36.xml><?xml version="1.0" encoding="utf-8"?>
<formControlPr xmlns="http://schemas.microsoft.com/office/spreadsheetml/2009/9/main" objectType="CheckBox" fmlaLink="'Help Tables'!$D$24" lockText="1" noThreeD="1"/>
</file>

<file path=xl/ctrlProps/ctrlProp37.xml><?xml version="1.0" encoding="utf-8"?>
<formControlPr xmlns="http://schemas.microsoft.com/office/spreadsheetml/2009/9/main" objectType="CheckBox" fmlaLink="'Help Tables'!$D$31" lockText="1" noThreeD="1"/>
</file>

<file path=xl/ctrlProps/ctrlProp38.xml><?xml version="1.0" encoding="utf-8"?>
<formControlPr xmlns="http://schemas.microsoft.com/office/spreadsheetml/2009/9/main" objectType="CheckBox" fmlaLink="'Help Tables'!$D$8" lockText="1" noThreeD="1"/>
</file>

<file path=xl/ctrlProps/ctrlProp39.xml><?xml version="1.0" encoding="utf-8"?>
<formControlPr xmlns="http://schemas.microsoft.com/office/spreadsheetml/2009/9/main" objectType="CheckBox" fmlaLink="'Help Tables'!$D$5" lockText="1" noThreeD="1"/>
</file>

<file path=xl/ctrlProps/ctrlProp4.xml><?xml version="1.0" encoding="utf-8"?>
<formControlPr xmlns="http://schemas.microsoft.com/office/spreadsheetml/2009/9/main" objectType="CheckBox" fmlaLink="'Help Tables'!$C$24" lockText="1" noThreeD="1"/>
</file>

<file path=xl/ctrlProps/ctrlProp40.xml><?xml version="1.0" encoding="utf-8"?>
<formControlPr xmlns="http://schemas.microsoft.com/office/spreadsheetml/2009/9/main" objectType="CheckBox" fmlaLink="'Help Tables'!$D$32" lockText="1" noThreeD="1"/>
</file>

<file path=xl/ctrlProps/ctrlProp41.xml><?xml version="1.0" encoding="utf-8"?>
<formControlPr xmlns="http://schemas.microsoft.com/office/spreadsheetml/2009/9/main" objectType="CheckBox" fmlaLink="'Help Tables'!$D$2" lockText="1" noThreeD="1"/>
</file>

<file path=xl/ctrlProps/ctrlProp42.xml><?xml version="1.0" encoding="utf-8"?>
<formControlPr xmlns="http://schemas.microsoft.com/office/spreadsheetml/2009/9/main" objectType="CheckBox" fmlaLink="'Help Tables'!$D$26" lockText="1" noThreeD="1"/>
</file>

<file path=xl/ctrlProps/ctrlProp43.xml><?xml version="1.0" encoding="utf-8"?>
<formControlPr xmlns="http://schemas.microsoft.com/office/spreadsheetml/2009/9/main" objectType="CheckBox" fmlaLink="'Help Tables'!$D$20" lockText="1" noThreeD="1"/>
</file>

<file path=xl/ctrlProps/ctrlProp44.xml><?xml version="1.0" encoding="utf-8"?>
<formControlPr xmlns="http://schemas.microsoft.com/office/spreadsheetml/2009/9/main" objectType="CheckBox" fmlaLink="'Help Tables'!$D$3" lockText="1" noThreeD="1"/>
</file>

<file path=xl/ctrlProps/ctrlProp45.xml><?xml version="1.0" encoding="utf-8"?>
<formControlPr xmlns="http://schemas.microsoft.com/office/spreadsheetml/2009/9/main" objectType="CheckBox" fmlaLink="'Help Tables'!$D$19" lockText="1" noThreeD="1"/>
</file>

<file path=xl/ctrlProps/ctrlProp46.xml><?xml version="1.0" encoding="utf-8"?>
<formControlPr xmlns="http://schemas.microsoft.com/office/spreadsheetml/2009/9/main" objectType="CheckBox" fmlaLink="'Help Tables'!$D$23" lockText="1" noThreeD="1"/>
</file>

<file path=xl/ctrlProps/ctrlProp47.xml><?xml version="1.0" encoding="utf-8"?>
<formControlPr xmlns="http://schemas.microsoft.com/office/spreadsheetml/2009/9/main" objectType="CheckBox" fmlaLink="'Help Tables'!$D$10" lockText="1" noThreeD="1"/>
</file>

<file path=xl/ctrlProps/ctrlProp48.xml><?xml version="1.0" encoding="utf-8"?>
<formControlPr xmlns="http://schemas.microsoft.com/office/spreadsheetml/2009/9/main" objectType="CheckBox" fmlaLink="'Help Tables'!$D$7" lockText="1" noThreeD="1"/>
</file>

<file path=xl/ctrlProps/ctrlProp49.xml><?xml version="1.0" encoding="utf-8"?>
<formControlPr xmlns="http://schemas.microsoft.com/office/spreadsheetml/2009/9/main" objectType="CheckBox" fmlaLink="'Help Tables'!$D$18" lockText="1" noThreeD="1"/>
</file>

<file path=xl/ctrlProps/ctrlProp5.xml><?xml version="1.0" encoding="utf-8"?>
<formControlPr xmlns="http://schemas.microsoft.com/office/spreadsheetml/2009/9/main" objectType="CheckBox" fmlaLink="'Help Tables'!$C$31" lockText="1" noThreeD="1"/>
</file>

<file path=xl/ctrlProps/ctrlProp50.xml><?xml version="1.0" encoding="utf-8"?>
<formControlPr xmlns="http://schemas.microsoft.com/office/spreadsheetml/2009/9/main" objectType="CheckBox" fmlaLink="'Help Tables'!$D$29" lockText="1" noThreeD="1"/>
</file>

<file path=xl/ctrlProps/ctrlProp51.xml><?xml version="1.0" encoding="utf-8"?>
<formControlPr xmlns="http://schemas.microsoft.com/office/spreadsheetml/2009/9/main" objectType="CheckBox" fmlaLink="'Help Tables'!$D$6" lockText="1" noThreeD="1"/>
</file>

<file path=xl/ctrlProps/ctrlProp52.xml><?xml version="1.0" encoding="utf-8"?>
<formControlPr xmlns="http://schemas.microsoft.com/office/spreadsheetml/2009/9/main" objectType="CheckBox" fmlaLink="'Help Tables'!$D$13" lockText="1" noThreeD="1"/>
</file>

<file path=xl/ctrlProps/ctrlProp53.xml><?xml version="1.0" encoding="utf-8"?>
<formControlPr xmlns="http://schemas.microsoft.com/office/spreadsheetml/2009/9/main" objectType="CheckBox" fmlaLink="'Help Tables'!$D$15" lockText="1" noThreeD="1"/>
</file>

<file path=xl/ctrlProps/ctrlProp54.xml><?xml version="1.0" encoding="utf-8"?>
<formControlPr xmlns="http://schemas.microsoft.com/office/spreadsheetml/2009/9/main" objectType="CheckBox" fmlaLink="'Help Tables'!$D$12" lockText="1" noThreeD="1"/>
</file>

<file path=xl/ctrlProps/ctrlProp55.xml><?xml version="1.0" encoding="utf-8"?>
<formControlPr xmlns="http://schemas.microsoft.com/office/spreadsheetml/2009/9/main" objectType="CheckBox" fmlaLink="'Help Tables'!$D$21" lockText="1" noThreeD="1"/>
</file>

<file path=xl/ctrlProps/ctrlProp56.xml><?xml version="1.0" encoding="utf-8"?>
<formControlPr xmlns="http://schemas.microsoft.com/office/spreadsheetml/2009/9/main" objectType="CheckBox" fmlaLink="'Help Tables'!$D$22" lockText="1" noThreeD="1"/>
</file>

<file path=xl/ctrlProps/ctrlProp57.xml><?xml version="1.0" encoding="utf-8"?>
<formControlPr xmlns="http://schemas.microsoft.com/office/spreadsheetml/2009/9/main" objectType="CheckBox" fmlaLink="'Help Tables'!$D$11" lockText="1" noThreeD="1"/>
</file>

<file path=xl/ctrlProps/ctrlProp58.xml><?xml version="1.0" encoding="utf-8"?>
<formControlPr xmlns="http://schemas.microsoft.com/office/spreadsheetml/2009/9/main" objectType="CheckBox" fmlaLink="'Help Tables'!$D$25" lockText="1" noThreeD="1"/>
</file>

<file path=xl/ctrlProps/ctrlProp59.xml><?xml version="1.0" encoding="utf-8"?>
<formControlPr xmlns="http://schemas.microsoft.com/office/spreadsheetml/2009/9/main" objectType="CheckBox" fmlaLink="'Help Tables'!$D$9" lockText="1" noThreeD="1"/>
</file>

<file path=xl/ctrlProps/ctrlProp6.xml><?xml version="1.0" encoding="utf-8"?>
<formControlPr xmlns="http://schemas.microsoft.com/office/spreadsheetml/2009/9/main" objectType="CheckBox" fmlaLink="'Help Tables'!$C$8" lockText="1" noThreeD="1"/>
</file>

<file path=xl/ctrlProps/ctrlProp60.xml><?xml version="1.0" encoding="utf-8"?>
<formControlPr xmlns="http://schemas.microsoft.com/office/spreadsheetml/2009/9/main" objectType="CheckBox" fmlaLink="'Help Tables'!$D$30" lockText="1" noThreeD="1"/>
</file>

<file path=xl/ctrlProps/ctrlProp61.xml><?xml version="1.0" encoding="utf-8"?>
<formControlPr xmlns="http://schemas.microsoft.com/office/spreadsheetml/2009/9/main" objectType="CheckBox" fmlaLink="'Help Tables'!$D$27" lockText="1" noThreeD="1"/>
</file>

<file path=xl/ctrlProps/ctrlProp62.xml><?xml version="1.0" encoding="utf-8"?>
<formControlPr xmlns="http://schemas.microsoft.com/office/spreadsheetml/2009/9/main" objectType="CheckBox" fmlaLink="'Help Tables'!$D$16" lockText="1" noThreeD="1"/>
</file>

<file path=xl/ctrlProps/ctrlProp63.xml><?xml version="1.0" encoding="utf-8"?>
<formControlPr xmlns="http://schemas.microsoft.com/office/spreadsheetml/2009/9/main" objectType="CheckBox" fmlaLink="'Help Tables'!$D$4" lockText="1" noThreeD="1"/>
</file>

<file path=xl/ctrlProps/ctrlProp64.xml><?xml version="1.0" encoding="utf-8"?>
<formControlPr xmlns="http://schemas.microsoft.com/office/spreadsheetml/2009/9/main" objectType="CheckBox" fmlaLink="'Help Tables'!$D$28" lockText="1" noThreeD="1"/>
</file>

<file path=xl/ctrlProps/ctrlProp7.xml><?xml version="1.0" encoding="utf-8"?>
<formControlPr xmlns="http://schemas.microsoft.com/office/spreadsheetml/2009/9/main" objectType="CheckBox" fmlaLink="'Help Tables'!$C$5" lockText="1" noThreeD="1"/>
</file>

<file path=xl/ctrlProps/ctrlProp8.xml><?xml version="1.0" encoding="utf-8"?>
<formControlPr xmlns="http://schemas.microsoft.com/office/spreadsheetml/2009/9/main" objectType="CheckBox" fmlaLink="'Help Tables'!$C$32" lockText="1" noThreeD="1"/>
</file>

<file path=xl/ctrlProps/ctrlProp9.xml><?xml version="1.0" encoding="utf-8"?>
<formControlPr xmlns="http://schemas.microsoft.com/office/spreadsheetml/2009/9/main" objectType="CheckBox" fmlaLink="'Help Tables'!$C$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</xdr:row>
          <xdr:rowOff>6350</xdr:rowOff>
        </xdr:from>
        <xdr:to>
          <xdr:col>2</xdr:col>
          <xdr:colOff>152400</xdr:colOff>
          <xdr:row>5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Formidable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5</xdr:row>
          <xdr:rowOff>177800</xdr:rowOff>
        </xdr:from>
        <xdr:to>
          <xdr:col>2</xdr:col>
          <xdr:colOff>139700</xdr:colOff>
          <xdr:row>7</xdr:row>
          <xdr:rowOff>25400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Corageous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</xdr:row>
          <xdr:rowOff>0</xdr:rowOff>
        </xdr:from>
        <xdr:to>
          <xdr:col>2</xdr:col>
          <xdr:colOff>152400</xdr:colOff>
          <xdr:row>9</xdr:row>
          <xdr:rowOff>31750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9</xdr:row>
          <xdr:rowOff>171450</xdr:rowOff>
        </xdr:from>
        <xdr:to>
          <xdr:col>2</xdr:col>
          <xdr:colOff>139700</xdr:colOff>
          <xdr:row>11</xdr:row>
          <xdr:rowOff>25400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Outgoing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11</xdr:row>
          <xdr:rowOff>171450</xdr:rowOff>
        </xdr:from>
        <xdr:to>
          <xdr:col>2</xdr:col>
          <xdr:colOff>139700</xdr:colOff>
          <xdr:row>13</xdr:row>
          <xdr:rowOff>25400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158750</xdr:rowOff>
        </xdr:from>
        <xdr:to>
          <xdr:col>2</xdr:col>
          <xdr:colOff>133350</xdr:colOff>
          <xdr:row>15</xdr:row>
          <xdr:rowOff>6350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Communicative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15</xdr:row>
          <xdr:rowOff>165100</xdr:rowOff>
        </xdr:from>
        <xdr:to>
          <xdr:col>2</xdr:col>
          <xdr:colOff>139700</xdr:colOff>
          <xdr:row>17</xdr:row>
          <xdr:rowOff>12700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Careful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152400</xdr:rowOff>
        </xdr:from>
        <xdr:to>
          <xdr:col>2</xdr:col>
          <xdr:colOff>133350</xdr:colOff>
          <xdr:row>19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Talkative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</xdr:row>
          <xdr:rowOff>6350</xdr:rowOff>
        </xdr:from>
        <xdr:to>
          <xdr:col>4</xdr:col>
          <xdr:colOff>165100</xdr:colOff>
          <xdr:row>5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Analytical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5</xdr:row>
          <xdr:rowOff>177800</xdr:rowOff>
        </xdr:from>
        <xdr:to>
          <xdr:col>4</xdr:col>
          <xdr:colOff>158750</xdr:colOff>
          <xdr:row>7</xdr:row>
          <xdr:rowOff>25400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Persistent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8</xdr:row>
          <xdr:rowOff>0</xdr:rowOff>
        </xdr:from>
        <xdr:to>
          <xdr:col>4</xdr:col>
          <xdr:colOff>165100</xdr:colOff>
          <xdr:row>9</xdr:row>
          <xdr:rowOff>31750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Loyal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9</xdr:row>
          <xdr:rowOff>171450</xdr:rowOff>
        </xdr:from>
        <xdr:to>
          <xdr:col>4</xdr:col>
          <xdr:colOff>158750</xdr:colOff>
          <xdr:row>11</xdr:row>
          <xdr:rowOff>25400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11</xdr:row>
          <xdr:rowOff>171450</xdr:rowOff>
        </xdr:from>
        <xdr:to>
          <xdr:col>4</xdr:col>
          <xdr:colOff>158750</xdr:colOff>
          <xdr:row>13</xdr:row>
          <xdr:rowOff>25400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Lively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158750</xdr:rowOff>
        </xdr:from>
        <xdr:to>
          <xdr:col>4</xdr:col>
          <xdr:colOff>152400</xdr:colOff>
          <xdr:row>15</xdr:row>
          <xdr:rowOff>6350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Organized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15</xdr:row>
          <xdr:rowOff>165100</xdr:rowOff>
        </xdr:from>
        <xdr:to>
          <xdr:col>4</xdr:col>
          <xdr:colOff>158750</xdr:colOff>
          <xdr:row>17</xdr:row>
          <xdr:rowOff>12700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Consistent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4</xdr:col>
          <xdr:colOff>152400</xdr:colOff>
          <xdr:row>19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Commanding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</xdr:row>
          <xdr:rowOff>6350</xdr:rowOff>
        </xdr:from>
        <xdr:to>
          <xdr:col>6</xdr:col>
          <xdr:colOff>165100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Influential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5</xdr:row>
          <xdr:rowOff>177800</xdr:rowOff>
        </xdr:from>
        <xdr:to>
          <xdr:col>6</xdr:col>
          <xdr:colOff>158750</xdr:colOff>
          <xdr:row>7</xdr:row>
          <xdr:rowOff>25400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Relaxed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8</xdr:row>
          <xdr:rowOff>0</xdr:rowOff>
        </xdr:from>
        <xdr:to>
          <xdr:col>6</xdr:col>
          <xdr:colOff>165100</xdr:colOff>
          <xdr:row>9</xdr:row>
          <xdr:rowOff>31750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Charming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9</xdr:row>
          <xdr:rowOff>171450</xdr:rowOff>
        </xdr:from>
        <xdr:to>
          <xdr:col>6</xdr:col>
          <xdr:colOff>158750</xdr:colOff>
          <xdr:row>11</xdr:row>
          <xdr:rowOff>25400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Convincing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11</xdr:row>
          <xdr:rowOff>171450</xdr:rowOff>
        </xdr:from>
        <xdr:to>
          <xdr:col>6</xdr:col>
          <xdr:colOff>158750</xdr:colOff>
          <xdr:row>13</xdr:row>
          <xdr:rowOff>25400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Dominant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158750</xdr:rowOff>
        </xdr:from>
        <xdr:to>
          <xdr:col>6</xdr:col>
          <xdr:colOff>152400</xdr:colOff>
          <xdr:row>15</xdr:row>
          <xdr:rowOff>6350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Conventional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15</xdr:row>
          <xdr:rowOff>165100</xdr:rowOff>
        </xdr:from>
        <xdr:to>
          <xdr:col>6</xdr:col>
          <xdr:colOff>158750</xdr:colOff>
          <xdr:row>17</xdr:row>
          <xdr:rowOff>12700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Meticulous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152400</xdr:rowOff>
        </xdr:from>
        <xdr:to>
          <xdr:col>6</xdr:col>
          <xdr:colOff>152400</xdr:colOff>
          <xdr:row>19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Orderly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4</xdr:row>
          <xdr:rowOff>6350</xdr:rowOff>
        </xdr:from>
        <xdr:to>
          <xdr:col>8</xdr:col>
          <xdr:colOff>165100</xdr:colOff>
          <xdr:row>5</xdr:row>
          <xdr:rowOff>38100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5</xdr:row>
          <xdr:rowOff>177800</xdr:rowOff>
        </xdr:from>
        <xdr:to>
          <xdr:col>8</xdr:col>
          <xdr:colOff>158750</xdr:colOff>
          <xdr:row>7</xdr:row>
          <xdr:rowOff>25400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Patient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8</xdr:row>
          <xdr:rowOff>0</xdr:rowOff>
        </xdr:from>
        <xdr:to>
          <xdr:col>8</xdr:col>
          <xdr:colOff>165100</xdr:colOff>
          <xdr:row>9</xdr:row>
          <xdr:rowOff>31750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Competitive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9</xdr:row>
          <xdr:rowOff>171450</xdr:rowOff>
        </xdr:from>
        <xdr:to>
          <xdr:col>8</xdr:col>
          <xdr:colOff>158750</xdr:colOff>
          <xdr:row>11</xdr:row>
          <xdr:rowOff>25400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11</xdr:row>
          <xdr:rowOff>171450</xdr:rowOff>
        </xdr:from>
        <xdr:to>
          <xdr:col>8</xdr:col>
          <xdr:colOff>158750</xdr:colOff>
          <xdr:row>13</xdr:row>
          <xdr:rowOff>25400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Popular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158750</xdr:rowOff>
        </xdr:from>
        <xdr:to>
          <xdr:col>8</xdr:col>
          <xdr:colOff>152400</xdr:colOff>
          <xdr:row>15</xdr:row>
          <xdr:rowOff>6350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15</xdr:row>
          <xdr:rowOff>165100</xdr:rowOff>
        </xdr:from>
        <xdr:to>
          <xdr:col>8</xdr:col>
          <xdr:colOff>158750</xdr:colOff>
          <xdr:row>17</xdr:row>
          <xdr:rowOff>12700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Calm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152400</xdr:rowOff>
        </xdr:from>
        <xdr:to>
          <xdr:col>8</xdr:col>
          <xdr:colOff>152400</xdr:colOff>
          <xdr:row>19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Powerful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147545</xdr:colOff>
      <xdr:row>21</xdr:row>
      <xdr:rowOff>30630</xdr:rowOff>
    </xdr:from>
    <xdr:to>
      <xdr:col>5</xdr:col>
      <xdr:colOff>431427</xdr:colOff>
      <xdr:row>24</xdr:row>
      <xdr:rowOff>164209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C84D0B-7E29-835E-8F3F-9D6BDBD0F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345" y="4202580"/>
          <a:ext cx="1503082" cy="686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</xdr:row>
          <xdr:rowOff>6350</xdr:rowOff>
        </xdr:from>
        <xdr:to>
          <xdr:col>2</xdr:col>
          <xdr:colOff>152400</xdr:colOff>
          <xdr:row>5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Formidable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5</xdr:row>
          <xdr:rowOff>177800</xdr:rowOff>
        </xdr:from>
        <xdr:to>
          <xdr:col>2</xdr:col>
          <xdr:colOff>139700</xdr:colOff>
          <xdr:row>7</xdr:row>
          <xdr:rowOff>25400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Corageous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</xdr:row>
          <xdr:rowOff>0</xdr:rowOff>
        </xdr:from>
        <xdr:to>
          <xdr:col>2</xdr:col>
          <xdr:colOff>152400</xdr:colOff>
          <xdr:row>9</xdr:row>
          <xdr:rowOff>31750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9</xdr:row>
          <xdr:rowOff>171450</xdr:rowOff>
        </xdr:from>
        <xdr:to>
          <xdr:col>2</xdr:col>
          <xdr:colOff>139700</xdr:colOff>
          <xdr:row>11</xdr:row>
          <xdr:rowOff>25400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Outgoing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11</xdr:row>
          <xdr:rowOff>171450</xdr:rowOff>
        </xdr:from>
        <xdr:to>
          <xdr:col>2</xdr:col>
          <xdr:colOff>139700</xdr:colOff>
          <xdr:row>13</xdr:row>
          <xdr:rowOff>25400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158750</xdr:rowOff>
        </xdr:from>
        <xdr:to>
          <xdr:col>2</xdr:col>
          <xdr:colOff>133350</xdr:colOff>
          <xdr:row>15</xdr:row>
          <xdr:rowOff>6350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Communicative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15</xdr:row>
          <xdr:rowOff>165100</xdr:rowOff>
        </xdr:from>
        <xdr:to>
          <xdr:col>2</xdr:col>
          <xdr:colOff>139700</xdr:colOff>
          <xdr:row>17</xdr:row>
          <xdr:rowOff>12700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Careful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152400</xdr:rowOff>
        </xdr:from>
        <xdr:to>
          <xdr:col>2</xdr:col>
          <xdr:colOff>133350</xdr:colOff>
          <xdr:row>19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Talkative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</xdr:row>
          <xdr:rowOff>6350</xdr:rowOff>
        </xdr:from>
        <xdr:to>
          <xdr:col>4</xdr:col>
          <xdr:colOff>165100</xdr:colOff>
          <xdr:row>5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Analytical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5</xdr:row>
          <xdr:rowOff>177800</xdr:rowOff>
        </xdr:from>
        <xdr:to>
          <xdr:col>4</xdr:col>
          <xdr:colOff>158750</xdr:colOff>
          <xdr:row>7</xdr:row>
          <xdr:rowOff>25400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Persistent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8</xdr:row>
          <xdr:rowOff>0</xdr:rowOff>
        </xdr:from>
        <xdr:to>
          <xdr:col>4</xdr:col>
          <xdr:colOff>165100</xdr:colOff>
          <xdr:row>9</xdr:row>
          <xdr:rowOff>31750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Loyal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9</xdr:row>
          <xdr:rowOff>171450</xdr:rowOff>
        </xdr:from>
        <xdr:to>
          <xdr:col>4</xdr:col>
          <xdr:colOff>158750</xdr:colOff>
          <xdr:row>11</xdr:row>
          <xdr:rowOff>25400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11</xdr:row>
          <xdr:rowOff>171450</xdr:rowOff>
        </xdr:from>
        <xdr:to>
          <xdr:col>4</xdr:col>
          <xdr:colOff>158750</xdr:colOff>
          <xdr:row>13</xdr:row>
          <xdr:rowOff>25400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Lively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158750</xdr:rowOff>
        </xdr:from>
        <xdr:to>
          <xdr:col>4</xdr:col>
          <xdr:colOff>152400</xdr:colOff>
          <xdr:row>15</xdr:row>
          <xdr:rowOff>6350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Organized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15</xdr:row>
          <xdr:rowOff>165100</xdr:rowOff>
        </xdr:from>
        <xdr:to>
          <xdr:col>4</xdr:col>
          <xdr:colOff>158750</xdr:colOff>
          <xdr:row>17</xdr:row>
          <xdr:rowOff>12700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Consistent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4</xdr:col>
          <xdr:colOff>152400</xdr:colOff>
          <xdr:row>19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Commanding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</xdr:row>
          <xdr:rowOff>6350</xdr:rowOff>
        </xdr:from>
        <xdr:to>
          <xdr:col>6</xdr:col>
          <xdr:colOff>165100</xdr:colOff>
          <xdr:row>5</xdr:row>
          <xdr:rowOff>38100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Influential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5</xdr:row>
          <xdr:rowOff>177800</xdr:rowOff>
        </xdr:from>
        <xdr:to>
          <xdr:col>6</xdr:col>
          <xdr:colOff>158750</xdr:colOff>
          <xdr:row>7</xdr:row>
          <xdr:rowOff>25400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Relaxed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8</xdr:row>
          <xdr:rowOff>0</xdr:rowOff>
        </xdr:from>
        <xdr:to>
          <xdr:col>6</xdr:col>
          <xdr:colOff>165100</xdr:colOff>
          <xdr:row>9</xdr:row>
          <xdr:rowOff>31750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Charming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9</xdr:row>
          <xdr:rowOff>171450</xdr:rowOff>
        </xdr:from>
        <xdr:to>
          <xdr:col>6</xdr:col>
          <xdr:colOff>158750</xdr:colOff>
          <xdr:row>11</xdr:row>
          <xdr:rowOff>25400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Convincing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11</xdr:row>
          <xdr:rowOff>171450</xdr:rowOff>
        </xdr:from>
        <xdr:to>
          <xdr:col>6</xdr:col>
          <xdr:colOff>158750</xdr:colOff>
          <xdr:row>13</xdr:row>
          <xdr:rowOff>25400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Dominant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158750</xdr:rowOff>
        </xdr:from>
        <xdr:to>
          <xdr:col>6</xdr:col>
          <xdr:colOff>152400</xdr:colOff>
          <xdr:row>15</xdr:row>
          <xdr:rowOff>6350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Conventional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15</xdr:row>
          <xdr:rowOff>165100</xdr:rowOff>
        </xdr:from>
        <xdr:to>
          <xdr:col>6</xdr:col>
          <xdr:colOff>158750</xdr:colOff>
          <xdr:row>17</xdr:row>
          <xdr:rowOff>12700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Meticulous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152400</xdr:rowOff>
        </xdr:from>
        <xdr:to>
          <xdr:col>6</xdr:col>
          <xdr:colOff>152400</xdr:colOff>
          <xdr:row>19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Orderly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4</xdr:row>
          <xdr:rowOff>6350</xdr:rowOff>
        </xdr:from>
        <xdr:to>
          <xdr:col>8</xdr:col>
          <xdr:colOff>165100</xdr:colOff>
          <xdr:row>5</xdr:row>
          <xdr:rowOff>38100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Constant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5</xdr:row>
          <xdr:rowOff>177800</xdr:rowOff>
        </xdr:from>
        <xdr:to>
          <xdr:col>8</xdr:col>
          <xdr:colOff>158750</xdr:colOff>
          <xdr:row>7</xdr:row>
          <xdr:rowOff>25400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Patient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8</xdr:row>
          <xdr:rowOff>0</xdr:rowOff>
        </xdr:from>
        <xdr:to>
          <xdr:col>8</xdr:col>
          <xdr:colOff>165100</xdr:colOff>
          <xdr:row>9</xdr:row>
          <xdr:rowOff>31750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Competitive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9</xdr:row>
          <xdr:rowOff>171450</xdr:rowOff>
        </xdr:from>
        <xdr:to>
          <xdr:col>8</xdr:col>
          <xdr:colOff>158750</xdr:colOff>
          <xdr:row>11</xdr:row>
          <xdr:rowOff>25400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11</xdr:row>
          <xdr:rowOff>171450</xdr:rowOff>
        </xdr:from>
        <xdr:to>
          <xdr:col>8</xdr:col>
          <xdr:colOff>158750</xdr:colOff>
          <xdr:row>13</xdr:row>
          <xdr:rowOff>25400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Popular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158750</xdr:rowOff>
        </xdr:from>
        <xdr:to>
          <xdr:col>8</xdr:col>
          <xdr:colOff>152400</xdr:colOff>
          <xdr:row>15</xdr:row>
          <xdr:rowOff>6350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Formal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15</xdr:row>
          <xdr:rowOff>165100</xdr:rowOff>
        </xdr:from>
        <xdr:to>
          <xdr:col>8</xdr:col>
          <xdr:colOff>158750</xdr:colOff>
          <xdr:row>17</xdr:row>
          <xdr:rowOff>12700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Calm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152400</xdr:rowOff>
        </xdr:from>
        <xdr:to>
          <xdr:col>8</xdr:col>
          <xdr:colOff>152400</xdr:colOff>
          <xdr:row>19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Powerful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149411</xdr:colOff>
      <xdr:row>21</xdr:row>
      <xdr:rowOff>29878</xdr:rowOff>
    </xdr:from>
    <xdr:to>
      <xdr:col>5</xdr:col>
      <xdr:colOff>433293</xdr:colOff>
      <xdr:row>24</xdr:row>
      <xdr:rowOff>166072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0B6D5-9F89-445B-AE69-DEEF719FE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176" y="4250760"/>
          <a:ext cx="1509058" cy="6964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154215</xdr:colOff>
      <xdr:row>1</xdr:row>
      <xdr:rowOff>4082</xdr:rowOff>
    </xdr:from>
    <xdr:to>
      <xdr:col>7</xdr:col>
      <xdr:colOff>478642</xdr:colOff>
      <xdr:row>16</xdr:row>
      <xdr:rowOff>39709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164809</xdr:colOff>
      <xdr:row>16</xdr:row>
      <xdr:rowOff>63500</xdr:rowOff>
    </xdr:from>
    <xdr:to>
      <xdr:col>7</xdr:col>
      <xdr:colOff>482309</xdr:colOff>
      <xdr:row>31</xdr:row>
      <xdr:rowOff>85271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47032</xdr:colOff>
      <xdr:row>8</xdr:row>
      <xdr:rowOff>14396</xdr:rowOff>
    </xdr:from>
    <xdr:to>
      <xdr:col>15</xdr:col>
      <xdr:colOff>368833</xdr:colOff>
      <xdr:row>24</xdr:row>
      <xdr:rowOff>4123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3C0252-A2A7-4E89-A4C3-8D120879CB07}" name="Table13" displayName="Table13" ref="A1:D33" totalsRowShown="0">
  <autoFilter ref="A1:D33" xr:uid="{32848AF8-B5EB-4217-B6D2-18778E89982B}"/>
  <sortState xmlns:xlrd2="http://schemas.microsoft.com/office/spreadsheetml/2017/richdata2" ref="A2:D33">
    <sortCondition ref="A1:A33"/>
  </sortState>
  <tableColumns count="4">
    <tableColumn id="1" xr3:uid="{5372C092-6655-464E-8CAD-E8A4ED66102A}" name="Adjective"/>
    <tableColumn id="2" xr3:uid="{62E0FCCA-1527-4458-B1A1-7E124FE73A34}" name="Scale"/>
    <tableColumn id="4" xr3:uid="{8E3CAE5F-FBB2-4046-BA2A-533F9472A3C4}" name="Self Concept - 'People Expect Me To'"/>
    <tableColumn id="5" xr3:uid="{B37D32B7-2B0D-4C6A-97C8-B1316A6CF65C}" name="Self - 'I Truly Am'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://www.aptitude-test-prep.com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44.xml"/><Relationship Id="rId20" Type="http://schemas.openxmlformats.org/officeDocument/2006/relationships/ctrlProp" Target="../ctrlProps/ctrlProp48.xml"/><Relationship Id="rId29" Type="http://schemas.openxmlformats.org/officeDocument/2006/relationships/ctrlProp" Target="../ctrlProps/ctrlProp57.xml"/><Relationship Id="rId1" Type="http://schemas.openxmlformats.org/officeDocument/2006/relationships/hyperlink" Target="http://www.aptitude-test-prep.com/" TargetMode="External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36" Type="http://schemas.openxmlformats.org/officeDocument/2006/relationships/ctrlProp" Target="../ctrlProps/ctrlProp64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Relationship Id="rId35" Type="http://schemas.openxmlformats.org/officeDocument/2006/relationships/ctrlProp" Target="../ctrlProps/ctrlProp63.xml"/><Relationship Id="rId8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ptitude-test-prep.com/test-providers/pi-cognitive-assessment/pi-behavioral-assessmen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BD88-C6D2-4059-B6DE-A992C76F142F}">
  <sheetPr codeName="Sheet1"/>
  <dimension ref="A1:J23"/>
  <sheetViews>
    <sheetView tabSelected="1" zoomScale="85" zoomScaleNormal="85" workbookViewId="0">
      <selection activeCell="D14" sqref="D14"/>
    </sheetView>
  </sheetViews>
  <sheetFormatPr defaultRowHeight="14.5" x14ac:dyDescent="0.35"/>
  <sheetData>
    <row r="1" spans="1:10" ht="30" customHeight="1" thickBot="1" x14ac:dyDescent="0.4">
      <c r="A1" s="26" t="s">
        <v>47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22.5" customHeight="1" thickBot="1" x14ac:dyDescent="0.4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1"/>
    </row>
    <row r="3" spans="1:10" x14ac:dyDescent="0.35">
      <c r="A3" s="23" t="s">
        <v>50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x14ac:dyDescent="0.35">
      <c r="A4" s="2"/>
      <c r="J4" s="3"/>
    </row>
    <row r="5" spans="1:10" x14ac:dyDescent="0.35">
      <c r="A5" s="2"/>
      <c r="J5" s="3"/>
    </row>
    <row r="6" spans="1:10" x14ac:dyDescent="0.35">
      <c r="A6" s="2"/>
      <c r="J6" s="3"/>
    </row>
    <row r="7" spans="1:10" x14ac:dyDescent="0.35">
      <c r="A7" s="2"/>
      <c r="J7" s="3"/>
    </row>
    <row r="8" spans="1:10" x14ac:dyDescent="0.35">
      <c r="A8" s="2"/>
      <c r="J8" s="3"/>
    </row>
    <row r="9" spans="1:10" x14ac:dyDescent="0.35">
      <c r="A9" s="2"/>
      <c r="J9" s="3"/>
    </row>
    <row r="10" spans="1:10" x14ac:dyDescent="0.35">
      <c r="A10" s="2"/>
      <c r="J10" s="3"/>
    </row>
    <row r="11" spans="1:10" x14ac:dyDescent="0.35">
      <c r="A11" s="2"/>
      <c r="J11" s="3"/>
    </row>
    <row r="12" spans="1:10" x14ac:dyDescent="0.35">
      <c r="A12" s="2"/>
      <c r="J12" s="3"/>
    </row>
    <row r="13" spans="1:10" x14ac:dyDescent="0.35">
      <c r="A13" s="2"/>
      <c r="J13" s="3"/>
    </row>
    <row r="14" spans="1:10" x14ac:dyDescent="0.35">
      <c r="A14" s="2"/>
      <c r="J14" s="3"/>
    </row>
    <row r="15" spans="1:10" x14ac:dyDescent="0.35">
      <c r="A15" s="2"/>
      <c r="J15" s="3"/>
    </row>
    <row r="16" spans="1:10" x14ac:dyDescent="0.35">
      <c r="A16" s="2"/>
      <c r="J16" s="3"/>
    </row>
    <row r="17" spans="1:10" x14ac:dyDescent="0.35">
      <c r="A17" s="2"/>
      <c r="J17" s="3"/>
    </row>
    <row r="18" spans="1:10" x14ac:dyDescent="0.35">
      <c r="A18" s="2"/>
      <c r="J18" s="3"/>
    </row>
    <row r="19" spans="1:10" x14ac:dyDescent="0.35">
      <c r="A19" s="2"/>
      <c r="J19" s="3"/>
    </row>
    <row r="20" spans="1:10" x14ac:dyDescent="0.35">
      <c r="A20" s="2"/>
      <c r="J20" s="3"/>
    </row>
    <row r="21" spans="1:10" ht="15" thickBot="1" x14ac:dyDescent="0.4">
      <c r="A21" s="4"/>
      <c r="B21" s="5"/>
      <c r="C21" s="5"/>
      <c r="D21" s="5"/>
      <c r="E21" s="5"/>
      <c r="F21" s="5"/>
      <c r="G21" s="5"/>
      <c r="H21" s="5"/>
      <c r="I21" s="5"/>
      <c r="J21" s="6"/>
    </row>
    <row r="23" spans="1:10" x14ac:dyDescent="0.35">
      <c r="A23" s="22" t="s">
        <v>59</v>
      </c>
    </row>
  </sheetData>
  <mergeCells count="3">
    <mergeCell ref="A3:J3"/>
    <mergeCell ref="A1:J1"/>
    <mergeCell ref="A2:J2"/>
  </mergeCells>
  <phoneticPr fontId="2" type="noConversion"/>
  <hyperlinks>
    <hyperlink ref="A23" r:id="rId1" xr:uid="{13FC5757-70DC-4AD9-82B4-BBAAE069B3FD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12700</xdr:colOff>
                    <xdr:row>4</xdr:row>
                    <xdr:rowOff>6350</xdr:rowOff>
                  </from>
                  <to>
                    <xdr:col>2</xdr:col>
                    <xdr:colOff>152400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6350</xdr:colOff>
                    <xdr:row>5</xdr:row>
                    <xdr:rowOff>177800</xdr:rowOff>
                  </from>
                  <to>
                    <xdr:col>2</xdr:col>
                    <xdr:colOff>139700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12700</xdr:colOff>
                    <xdr:row>8</xdr:row>
                    <xdr:rowOff>0</xdr:rowOff>
                  </from>
                  <to>
                    <xdr:col>2</xdr:col>
                    <xdr:colOff>152400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6350</xdr:colOff>
                    <xdr:row>9</xdr:row>
                    <xdr:rowOff>171450</xdr:rowOff>
                  </from>
                  <to>
                    <xdr:col>2</xdr:col>
                    <xdr:colOff>139700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6350</xdr:colOff>
                    <xdr:row>11</xdr:row>
                    <xdr:rowOff>171450</xdr:rowOff>
                  </from>
                  <to>
                    <xdr:col>2</xdr:col>
                    <xdr:colOff>139700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158750</xdr:rowOff>
                  </from>
                  <to>
                    <xdr:col>2</xdr:col>
                    <xdr:colOff>133350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</xdr:col>
                    <xdr:colOff>6350</xdr:colOff>
                    <xdr:row>15</xdr:row>
                    <xdr:rowOff>165100</xdr:rowOff>
                  </from>
                  <to>
                    <xdr:col>2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152400</xdr:rowOff>
                  </from>
                  <to>
                    <xdr:col>2</xdr:col>
                    <xdr:colOff>133350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</xdr:col>
                    <xdr:colOff>31750</xdr:colOff>
                    <xdr:row>4</xdr:row>
                    <xdr:rowOff>6350</xdr:rowOff>
                  </from>
                  <to>
                    <xdr:col>4</xdr:col>
                    <xdr:colOff>165100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</xdr:col>
                    <xdr:colOff>25400</xdr:colOff>
                    <xdr:row>5</xdr:row>
                    <xdr:rowOff>177800</xdr:rowOff>
                  </from>
                  <to>
                    <xdr:col>4</xdr:col>
                    <xdr:colOff>158750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</xdr:col>
                    <xdr:colOff>31750</xdr:colOff>
                    <xdr:row>8</xdr:row>
                    <xdr:rowOff>0</xdr:rowOff>
                  </from>
                  <to>
                    <xdr:col>4</xdr:col>
                    <xdr:colOff>165100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</xdr:col>
                    <xdr:colOff>25400</xdr:colOff>
                    <xdr:row>9</xdr:row>
                    <xdr:rowOff>171450</xdr:rowOff>
                  </from>
                  <to>
                    <xdr:col>4</xdr:col>
                    <xdr:colOff>158750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</xdr:col>
                    <xdr:colOff>25400</xdr:colOff>
                    <xdr:row>11</xdr:row>
                    <xdr:rowOff>171450</xdr:rowOff>
                  </from>
                  <to>
                    <xdr:col>4</xdr:col>
                    <xdr:colOff>158750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158750</xdr:rowOff>
                  </from>
                  <to>
                    <xdr:col>4</xdr:col>
                    <xdr:colOff>152400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</xdr:col>
                    <xdr:colOff>25400</xdr:colOff>
                    <xdr:row>15</xdr:row>
                    <xdr:rowOff>165100</xdr:rowOff>
                  </from>
                  <to>
                    <xdr:col>4</xdr:col>
                    <xdr:colOff>158750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4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5</xdr:col>
                    <xdr:colOff>31750</xdr:colOff>
                    <xdr:row>4</xdr:row>
                    <xdr:rowOff>6350</xdr:rowOff>
                  </from>
                  <to>
                    <xdr:col>6</xdr:col>
                    <xdr:colOff>165100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5</xdr:col>
                    <xdr:colOff>25400</xdr:colOff>
                    <xdr:row>5</xdr:row>
                    <xdr:rowOff>177800</xdr:rowOff>
                  </from>
                  <to>
                    <xdr:col>6</xdr:col>
                    <xdr:colOff>158750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5</xdr:col>
                    <xdr:colOff>31750</xdr:colOff>
                    <xdr:row>8</xdr:row>
                    <xdr:rowOff>0</xdr:rowOff>
                  </from>
                  <to>
                    <xdr:col>6</xdr:col>
                    <xdr:colOff>165100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5</xdr:col>
                    <xdr:colOff>25400</xdr:colOff>
                    <xdr:row>9</xdr:row>
                    <xdr:rowOff>171450</xdr:rowOff>
                  </from>
                  <to>
                    <xdr:col>6</xdr:col>
                    <xdr:colOff>158750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5</xdr:col>
                    <xdr:colOff>25400</xdr:colOff>
                    <xdr:row>11</xdr:row>
                    <xdr:rowOff>171450</xdr:rowOff>
                  </from>
                  <to>
                    <xdr:col>6</xdr:col>
                    <xdr:colOff>158750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5</xdr:col>
                    <xdr:colOff>19050</xdr:colOff>
                    <xdr:row>13</xdr:row>
                    <xdr:rowOff>158750</xdr:rowOff>
                  </from>
                  <to>
                    <xdr:col>6</xdr:col>
                    <xdr:colOff>152400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5</xdr:col>
                    <xdr:colOff>25400</xdr:colOff>
                    <xdr:row>15</xdr:row>
                    <xdr:rowOff>165100</xdr:rowOff>
                  </from>
                  <to>
                    <xdr:col>6</xdr:col>
                    <xdr:colOff>158750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152400</xdr:rowOff>
                  </from>
                  <to>
                    <xdr:col>6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7</xdr:col>
                    <xdr:colOff>31750</xdr:colOff>
                    <xdr:row>4</xdr:row>
                    <xdr:rowOff>6350</xdr:rowOff>
                  </from>
                  <to>
                    <xdr:col>8</xdr:col>
                    <xdr:colOff>165100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7</xdr:col>
                    <xdr:colOff>25400</xdr:colOff>
                    <xdr:row>5</xdr:row>
                    <xdr:rowOff>177800</xdr:rowOff>
                  </from>
                  <to>
                    <xdr:col>8</xdr:col>
                    <xdr:colOff>158750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7</xdr:col>
                    <xdr:colOff>31750</xdr:colOff>
                    <xdr:row>8</xdr:row>
                    <xdr:rowOff>0</xdr:rowOff>
                  </from>
                  <to>
                    <xdr:col>8</xdr:col>
                    <xdr:colOff>165100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7</xdr:col>
                    <xdr:colOff>25400</xdr:colOff>
                    <xdr:row>9</xdr:row>
                    <xdr:rowOff>171450</xdr:rowOff>
                  </from>
                  <to>
                    <xdr:col>8</xdr:col>
                    <xdr:colOff>158750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7</xdr:col>
                    <xdr:colOff>25400</xdr:colOff>
                    <xdr:row>11</xdr:row>
                    <xdr:rowOff>171450</xdr:rowOff>
                  </from>
                  <to>
                    <xdr:col>8</xdr:col>
                    <xdr:colOff>158750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158750</xdr:rowOff>
                  </from>
                  <to>
                    <xdr:col>8</xdr:col>
                    <xdr:colOff>152400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7</xdr:col>
                    <xdr:colOff>25400</xdr:colOff>
                    <xdr:row>15</xdr:row>
                    <xdr:rowOff>165100</xdr:rowOff>
                  </from>
                  <to>
                    <xdr:col>8</xdr:col>
                    <xdr:colOff>158750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152400</xdr:rowOff>
                  </from>
                  <to>
                    <xdr:col>8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FF66-8BE8-4439-8434-4F2F87493397}">
  <sheetPr codeName="Sheet6"/>
  <dimension ref="A1:J23"/>
  <sheetViews>
    <sheetView zoomScale="85" zoomScaleNormal="85" workbookViewId="0">
      <selection activeCell="F18" sqref="F18"/>
    </sheetView>
  </sheetViews>
  <sheetFormatPr defaultRowHeight="14.5" x14ac:dyDescent="0.35"/>
  <sheetData>
    <row r="1" spans="1:10" ht="30" customHeight="1" thickBot="1" x14ac:dyDescent="0.4">
      <c r="A1" s="26" t="s">
        <v>47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22.5" customHeight="1" thickBot="1" x14ac:dyDescent="0.4">
      <c r="A2" s="29" t="s">
        <v>49</v>
      </c>
      <c r="B2" s="30"/>
      <c r="C2" s="30"/>
      <c r="D2" s="30"/>
      <c r="E2" s="30"/>
      <c r="F2" s="30"/>
      <c r="G2" s="30"/>
      <c r="H2" s="30"/>
      <c r="I2" s="30"/>
      <c r="J2" s="31"/>
    </row>
    <row r="3" spans="1:10" x14ac:dyDescent="0.35">
      <c r="A3" s="23" t="s">
        <v>51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x14ac:dyDescent="0.35">
      <c r="A4" s="2"/>
      <c r="J4" s="3"/>
    </row>
    <row r="5" spans="1:10" x14ac:dyDescent="0.35">
      <c r="A5" s="2"/>
      <c r="J5" s="3"/>
    </row>
    <row r="6" spans="1:10" x14ac:dyDescent="0.35">
      <c r="A6" s="2"/>
      <c r="J6" s="3"/>
    </row>
    <row r="7" spans="1:10" x14ac:dyDescent="0.35">
      <c r="A7" s="2"/>
      <c r="J7" s="3"/>
    </row>
    <row r="8" spans="1:10" x14ac:dyDescent="0.35">
      <c r="A8" s="2"/>
      <c r="J8" s="3"/>
    </row>
    <row r="9" spans="1:10" x14ac:dyDescent="0.35">
      <c r="A9" s="2"/>
      <c r="J9" s="3"/>
    </row>
    <row r="10" spans="1:10" x14ac:dyDescent="0.35">
      <c r="A10" s="2"/>
      <c r="J10" s="3"/>
    </row>
    <row r="11" spans="1:10" x14ac:dyDescent="0.35">
      <c r="A11" s="2"/>
      <c r="J11" s="3"/>
    </row>
    <row r="12" spans="1:10" x14ac:dyDescent="0.35">
      <c r="A12" s="2"/>
      <c r="J12" s="3"/>
    </row>
    <row r="13" spans="1:10" x14ac:dyDescent="0.35">
      <c r="A13" s="2"/>
      <c r="J13" s="3"/>
    </row>
    <row r="14" spans="1:10" x14ac:dyDescent="0.35">
      <c r="A14" s="2"/>
      <c r="J14" s="3"/>
    </row>
    <row r="15" spans="1:10" x14ac:dyDescent="0.35">
      <c r="A15" s="2"/>
      <c r="J15" s="3"/>
    </row>
    <row r="16" spans="1:10" x14ac:dyDescent="0.35">
      <c r="A16" s="2"/>
      <c r="J16" s="3"/>
    </row>
    <row r="17" spans="1:10" x14ac:dyDescent="0.35">
      <c r="A17" s="2"/>
      <c r="J17" s="3"/>
    </row>
    <row r="18" spans="1:10" x14ac:dyDescent="0.35">
      <c r="A18" s="2"/>
      <c r="J18" s="3"/>
    </row>
    <row r="19" spans="1:10" x14ac:dyDescent="0.35">
      <c r="A19" s="2"/>
      <c r="J19" s="3"/>
    </row>
    <row r="20" spans="1:10" x14ac:dyDescent="0.35">
      <c r="A20" s="2"/>
      <c r="J20" s="3"/>
    </row>
    <row r="21" spans="1:10" ht="15" thickBot="1" x14ac:dyDescent="0.4">
      <c r="A21" s="4"/>
      <c r="B21" s="5"/>
      <c r="C21" s="5"/>
      <c r="D21" s="5"/>
      <c r="E21" s="5"/>
      <c r="F21" s="5"/>
      <c r="G21" s="5"/>
      <c r="H21" s="5"/>
      <c r="I21" s="5"/>
      <c r="J21" s="6"/>
    </row>
    <row r="23" spans="1:10" x14ac:dyDescent="0.35">
      <c r="A23" s="22" t="s">
        <v>59</v>
      </c>
    </row>
  </sheetData>
  <mergeCells count="3">
    <mergeCell ref="A1:J1"/>
    <mergeCell ref="A2:J2"/>
    <mergeCell ref="A3:J3"/>
  </mergeCells>
  <hyperlinks>
    <hyperlink ref="A23" r:id="rId1" xr:uid="{83CA2840-F42A-4128-B3BB-E538693F1A17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4</xdr:row>
                    <xdr:rowOff>6350</xdr:rowOff>
                  </from>
                  <to>
                    <xdr:col>2</xdr:col>
                    <xdr:colOff>152400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1</xdr:col>
                    <xdr:colOff>6350</xdr:colOff>
                    <xdr:row>5</xdr:row>
                    <xdr:rowOff>177800</xdr:rowOff>
                  </from>
                  <to>
                    <xdr:col>2</xdr:col>
                    <xdr:colOff>139700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</xdr:col>
                    <xdr:colOff>12700</xdr:colOff>
                    <xdr:row>8</xdr:row>
                    <xdr:rowOff>0</xdr:rowOff>
                  </from>
                  <to>
                    <xdr:col>2</xdr:col>
                    <xdr:colOff>152400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</xdr:col>
                    <xdr:colOff>6350</xdr:colOff>
                    <xdr:row>9</xdr:row>
                    <xdr:rowOff>171450</xdr:rowOff>
                  </from>
                  <to>
                    <xdr:col>2</xdr:col>
                    <xdr:colOff>139700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1</xdr:col>
                    <xdr:colOff>6350</xdr:colOff>
                    <xdr:row>11</xdr:row>
                    <xdr:rowOff>171450</xdr:rowOff>
                  </from>
                  <to>
                    <xdr:col>2</xdr:col>
                    <xdr:colOff>139700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158750</xdr:rowOff>
                  </from>
                  <to>
                    <xdr:col>2</xdr:col>
                    <xdr:colOff>133350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1</xdr:col>
                    <xdr:colOff>6350</xdr:colOff>
                    <xdr:row>15</xdr:row>
                    <xdr:rowOff>165100</xdr:rowOff>
                  </from>
                  <to>
                    <xdr:col>2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152400</xdr:rowOff>
                  </from>
                  <to>
                    <xdr:col>2</xdr:col>
                    <xdr:colOff>133350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3</xdr:col>
                    <xdr:colOff>31750</xdr:colOff>
                    <xdr:row>4</xdr:row>
                    <xdr:rowOff>6350</xdr:rowOff>
                  </from>
                  <to>
                    <xdr:col>4</xdr:col>
                    <xdr:colOff>165100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3</xdr:col>
                    <xdr:colOff>25400</xdr:colOff>
                    <xdr:row>5</xdr:row>
                    <xdr:rowOff>177800</xdr:rowOff>
                  </from>
                  <to>
                    <xdr:col>4</xdr:col>
                    <xdr:colOff>158750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3</xdr:col>
                    <xdr:colOff>31750</xdr:colOff>
                    <xdr:row>8</xdr:row>
                    <xdr:rowOff>0</xdr:rowOff>
                  </from>
                  <to>
                    <xdr:col>4</xdr:col>
                    <xdr:colOff>165100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3</xdr:col>
                    <xdr:colOff>25400</xdr:colOff>
                    <xdr:row>9</xdr:row>
                    <xdr:rowOff>171450</xdr:rowOff>
                  </from>
                  <to>
                    <xdr:col>4</xdr:col>
                    <xdr:colOff>158750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3</xdr:col>
                    <xdr:colOff>25400</xdr:colOff>
                    <xdr:row>11</xdr:row>
                    <xdr:rowOff>171450</xdr:rowOff>
                  </from>
                  <to>
                    <xdr:col>4</xdr:col>
                    <xdr:colOff>158750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158750</xdr:rowOff>
                  </from>
                  <to>
                    <xdr:col>4</xdr:col>
                    <xdr:colOff>152400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25400</xdr:colOff>
                    <xdr:row>15</xdr:row>
                    <xdr:rowOff>165100</xdr:rowOff>
                  </from>
                  <to>
                    <xdr:col>4</xdr:col>
                    <xdr:colOff>158750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4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5</xdr:col>
                    <xdr:colOff>31750</xdr:colOff>
                    <xdr:row>4</xdr:row>
                    <xdr:rowOff>6350</xdr:rowOff>
                  </from>
                  <to>
                    <xdr:col>6</xdr:col>
                    <xdr:colOff>165100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5</xdr:col>
                    <xdr:colOff>25400</xdr:colOff>
                    <xdr:row>5</xdr:row>
                    <xdr:rowOff>177800</xdr:rowOff>
                  </from>
                  <to>
                    <xdr:col>6</xdr:col>
                    <xdr:colOff>158750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5</xdr:col>
                    <xdr:colOff>31750</xdr:colOff>
                    <xdr:row>8</xdr:row>
                    <xdr:rowOff>0</xdr:rowOff>
                  </from>
                  <to>
                    <xdr:col>6</xdr:col>
                    <xdr:colOff>165100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5</xdr:col>
                    <xdr:colOff>25400</xdr:colOff>
                    <xdr:row>9</xdr:row>
                    <xdr:rowOff>171450</xdr:rowOff>
                  </from>
                  <to>
                    <xdr:col>6</xdr:col>
                    <xdr:colOff>158750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5</xdr:col>
                    <xdr:colOff>25400</xdr:colOff>
                    <xdr:row>11</xdr:row>
                    <xdr:rowOff>171450</xdr:rowOff>
                  </from>
                  <to>
                    <xdr:col>6</xdr:col>
                    <xdr:colOff>158750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5</xdr:col>
                    <xdr:colOff>19050</xdr:colOff>
                    <xdr:row>13</xdr:row>
                    <xdr:rowOff>158750</xdr:rowOff>
                  </from>
                  <to>
                    <xdr:col>6</xdr:col>
                    <xdr:colOff>152400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5</xdr:col>
                    <xdr:colOff>25400</xdr:colOff>
                    <xdr:row>15</xdr:row>
                    <xdr:rowOff>165100</xdr:rowOff>
                  </from>
                  <to>
                    <xdr:col>6</xdr:col>
                    <xdr:colOff>158750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152400</xdr:rowOff>
                  </from>
                  <to>
                    <xdr:col>6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7</xdr:col>
                    <xdr:colOff>31750</xdr:colOff>
                    <xdr:row>4</xdr:row>
                    <xdr:rowOff>6350</xdr:rowOff>
                  </from>
                  <to>
                    <xdr:col>8</xdr:col>
                    <xdr:colOff>165100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7</xdr:col>
                    <xdr:colOff>25400</xdr:colOff>
                    <xdr:row>5</xdr:row>
                    <xdr:rowOff>177800</xdr:rowOff>
                  </from>
                  <to>
                    <xdr:col>8</xdr:col>
                    <xdr:colOff>158750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7</xdr:col>
                    <xdr:colOff>31750</xdr:colOff>
                    <xdr:row>8</xdr:row>
                    <xdr:rowOff>0</xdr:rowOff>
                  </from>
                  <to>
                    <xdr:col>8</xdr:col>
                    <xdr:colOff>165100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7</xdr:col>
                    <xdr:colOff>25400</xdr:colOff>
                    <xdr:row>9</xdr:row>
                    <xdr:rowOff>171450</xdr:rowOff>
                  </from>
                  <to>
                    <xdr:col>8</xdr:col>
                    <xdr:colOff>158750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7</xdr:col>
                    <xdr:colOff>25400</xdr:colOff>
                    <xdr:row>11</xdr:row>
                    <xdr:rowOff>171450</xdr:rowOff>
                  </from>
                  <to>
                    <xdr:col>8</xdr:col>
                    <xdr:colOff>158750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158750</xdr:rowOff>
                  </from>
                  <to>
                    <xdr:col>8</xdr:col>
                    <xdr:colOff>152400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7</xdr:col>
                    <xdr:colOff>25400</xdr:colOff>
                    <xdr:row>15</xdr:row>
                    <xdr:rowOff>165100</xdr:rowOff>
                  </from>
                  <to>
                    <xdr:col>8</xdr:col>
                    <xdr:colOff>158750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152400</xdr:rowOff>
                  </from>
                  <to>
                    <xdr:col>8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A987-0FBF-4DD4-BB52-D5B354DE270B}">
  <dimension ref="I1:AA18"/>
  <sheetViews>
    <sheetView zoomScale="55" zoomScaleNormal="55" workbookViewId="0">
      <selection activeCell="T35" sqref="T35"/>
    </sheetView>
  </sheetViews>
  <sheetFormatPr defaultRowHeight="14.5" x14ac:dyDescent="0.35"/>
  <sheetData>
    <row r="1" spans="9:27" ht="15" thickBot="1" x14ac:dyDescent="0.4"/>
    <row r="2" spans="9:27" x14ac:dyDescent="0.35">
      <c r="I2" s="32" t="s">
        <v>58</v>
      </c>
      <c r="J2" s="33"/>
      <c r="K2" s="33"/>
      <c r="L2" s="33"/>
      <c r="M2" s="33"/>
      <c r="N2" s="33"/>
      <c r="O2" s="33"/>
      <c r="P2" s="34"/>
    </row>
    <row r="3" spans="9:27" x14ac:dyDescent="0.35">
      <c r="I3" s="35"/>
      <c r="J3" s="36"/>
      <c r="K3" s="36"/>
      <c r="L3" s="36"/>
      <c r="M3" s="36"/>
      <c r="N3" s="36"/>
      <c r="O3" s="36"/>
      <c r="P3" s="37"/>
    </row>
    <row r="4" spans="9:27" x14ac:dyDescent="0.35">
      <c r="I4" s="35"/>
      <c r="J4" s="36"/>
      <c r="K4" s="36"/>
      <c r="L4" s="36"/>
      <c r="M4" s="36"/>
      <c r="N4" s="36"/>
      <c r="O4" s="36"/>
      <c r="P4" s="37"/>
    </row>
    <row r="5" spans="9:27" x14ac:dyDescent="0.35">
      <c r="I5" s="35"/>
      <c r="J5" s="36"/>
      <c r="K5" s="36"/>
      <c r="L5" s="36"/>
      <c r="M5" s="36"/>
      <c r="N5" s="36"/>
      <c r="O5" s="36"/>
      <c r="P5" s="37"/>
    </row>
    <row r="6" spans="9:27" ht="15" thickBot="1" x14ac:dyDescent="0.4">
      <c r="I6" s="38"/>
      <c r="J6" s="39"/>
      <c r="K6" s="39"/>
      <c r="L6" s="39"/>
      <c r="M6" s="39"/>
      <c r="N6" s="39"/>
      <c r="O6" s="39"/>
      <c r="P6" s="40"/>
    </row>
    <row r="14" spans="9:27" ht="14.5" customHeight="1" x14ac:dyDescent="0.35">
      <c r="T14" s="21"/>
      <c r="U14" s="21"/>
      <c r="V14" s="21"/>
      <c r="W14" s="21"/>
      <c r="X14" s="21"/>
      <c r="Y14" s="21"/>
      <c r="Z14" s="21"/>
      <c r="AA14" s="21"/>
    </row>
    <row r="15" spans="9:27" ht="14.5" customHeight="1" x14ac:dyDescent="0.35">
      <c r="T15" s="21"/>
      <c r="U15" s="21"/>
      <c r="V15" s="21"/>
      <c r="W15" s="21"/>
      <c r="X15" s="21"/>
      <c r="Y15" s="21"/>
      <c r="Z15" s="21"/>
      <c r="AA15" s="21"/>
    </row>
    <row r="16" spans="9:27" ht="14.5" customHeight="1" x14ac:dyDescent="0.35">
      <c r="T16" s="21"/>
      <c r="U16" s="21"/>
      <c r="V16" s="21"/>
      <c r="W16" s="21"/>
      <c r="X16" s="21"/>
      <c r="Y16" s="21"/>
      <c r="Z16" s="21"/>
      <c r="AA16" s="21"/>
    </row>
    <row r="17" spans="20:27" ht="14.5" customHeight="1" x14ac:dyDescent="0.35">
      <c r="T17" s="21"/>
      <c r="U17" s="21"/>
      <c r="V17" s="21"/>
      <c r="W17" s="21"/>
      <c r="X17" s="21"/>
      <c r="Y17" s="21"/>
      <c r="Z17" s="21"/>
      <c r="AA17" s="21"/>
    </row>
    <row r="18" spans="20:27" ht="14.5" customHeight="1" x14ac:dyDescent="0.35">
      <c r="T18" s="21"/>
      <c r="U18" s="21"/>
      <c r="V18" s="21"/>
      <c r="W18" s="21"/>
      <c r="X18" s="21"/>
      <c r="Y18" s="21"/>
      <c r="Z18" s="21"/>
      <c r="AA18" s="21"/>
    </row>
  </sheetData>
  <mergeCells count="1">
    <mergeCell ref="I2:P6"/>
  </mergeCells>
  <hyperlinks>
    <hyperlink ref="I2:P6" r:id="rId1" display="Click Here to compare your profile with PI's 17 Reference Profiles." xr:uid="{9A75E841-E3D2-4B9A-B417-D57733FC9D17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148A3-BE7D-45D4-9300-52C066DE6FC4}">
  <sheetPr codeName="Sheet2"/>
  <dimension ref="A1:L33"/>
  <sheetViews>
    <sheetView zoomScale="55" zoomScaleNormal="55" workbookViewId="0">
      <selection activeCell="G26" sqref="G26"/>
    </sheetView>
  </sheetViews>
  <sheetFormatPr defaultRowHeight="14.5" x14ac:dyDescent="0.35"/>
  <cols>
    <col min="1" max="1" width="15.6328125" customWidth="1"/>
    <col min="2" max="2" width="11.1796875" customWidth="1"/>
    <col min="3" max="3" width="20.08984375" customWidth="1"/>
    <col min="4" max="4" width="21.81640625" customWidth="1"/>
    <col min="5" max="6" width="8.7265625" customWidth="1"/>
    <col min="7" max="9" width="11.26953125" customWidth="1"/>
    <col min="10" max="11" width="8.7265625" customWidth="1"/>
    <col min="12" max="12" width="10.54296875" customWidth="1"/>
  </cols>
  <sheetData>
    <row r="1" spans="1:12" ht="15" thickBot="1" x14ac:dyDescent="0.4">
      <c r="A1" t="s">
        <v>0</v>
      </c>
      <c r="B1" t="s">
        <v>1</v>
      </c>
      <c r="C1" t="s">
        <v>2</v>
      </c>
      <c r="D1" t="s">
        <v>3</v>
      </c>
      <c r="G1" s="12"/>
      <c r="H1" s="18"/>
      <c r="I1" s="13" t="s">
        <v>52</v>
      </c>
      <c r="J1" s="13" t="s">
        <v>41</v>
      </c>
      <c r="K1" s="14" t="s">
        <v>42</v>
      </c>
      <c r="L1" s="12" t="s">
        <v>43</v>
      </c>
    </row>
    <row r="2" spans="1:12" x14ac:dyDescent="0.35">
      <c r="A2" t="s">
        <v>13</v>
      </c>
      <c r="B2" t="s">
        <v>38</v>
      </c>
      <c r="C2" t="b">
        <v>0</v>
      </c>
      <c r="D2" t="b">
        <v>0</v>
      </c>
      <c r="G2" s="15" t="s">
        <v>39</v>
      </c>
      <c r="H2" s="1"/>
      <c r="I2">
        <f>COUNTIFS(Table13[Scale],"Dominance",$C$2:$C$33,"TRUE")</f>
        <v>0</v>
      </c>
      <c r="J2">
        <f>COUNTIFS(Table13[Scale],"Dominance",$D$2:$D$33,"TRUE")</f>
        <v>0</v>
      </c>
      <c r="K2" s="17">
        <f>AVERAGE(I2,J2)</f>
        <v>0</v>
      </c>
    </row>
    <row r="3" spans="1:12" x14ac:dyDescent="0.35">
      <c r="A3" t="s">
        <v>7</v>
      </c>
      <c r="B3" t="s">
        <v>39</v>
      </c>
      <c r="C3" t="b">
        <v>0</v>
      </c>
      <c r="D3" t="b">
        <v>0</v>
      </c>
      <c r="G3" s="10" t="s">
        <v>36</v>
      </c>
      <c r="H3" s="1"/>
      <c r="I3">
        <f>COUNTIFS(Table13[Scale],"Extraversion",$C$2:$C$33,"TRUE")</f>
        <v>0</v>
      </c>
      <c r="J3">
        <f>COUNTIFS(Table13[Scale],"Extraversion",$D$2:$D$33,"TRUE")</f>
        <v>0</v>
      </c>
      <c r="K3" s="3">
        <f t="shared" ref="K3:K5" si="0">AVERAGE(I3,J3)</f>
        <v>0</v>
      </c>
    </row>
    <row r="4" spans="1:12" x14ac:dyDescent="0.35">
      <c r="A4" t="s">
        <v>30</v>
      </c>
      <c r="B4" t="s">
        <v>37</v>
      </c>
      <c r="C4" t="b">
        <v>0</v>
      </c>
      <c r="D4" t="b">
        <v>0</v>
      </c>
      <c r="G4" s="10" t="s">
        <v>37</v>
      </c>
      <c r="H4" s="1"/>
      <c r="I4">
        <f>COUNTIFS(Table13[Scale],"Patience",$C$2:$C$33,"TRUE")</f>
        <v>0</v>
      </c>
      <c r="J4">
        <f>COUNTIFS(Table13[Scale],"Patience",$D$2:$D$33,"TRUE")</f>
        <v>0</v>
      </c>
      <c r="K4" s="3">
        <f t="shared" si="0"/>
        <v>0</v>
      </c>
    </row>
    <row r="5" spans="1:12" x14ac:dyDescent="0.35">
      <c r="A5" t="s">
        <v>8</v>
      </c>
      <c r="B5" t="s">
        <v>38</v>
      </c>
      <c r="C5" t="b">
        <v>0</v>
      </c>
      <c r="D5" t="b">
        <v>0</v>
      </c>
      <c r="G5" s="10" t="s">
        <v>38</v>
      </c>
      <c r="H5" s="1"/>
      <c r="I5">
        <f>COUNTIFS(Table13[Scale],"Formality",$C$2:$C$33,"TRUE")</f>
        <v>0</v>
      </c>
      <c r="J5">
        <f>COUNTIFS(Table13[Scale],"Formality",$D$2:$D$33,"TRUE")</f>
        <v>0</v>
      </c>
      <c r="K5" s="3">
        <f t="shared" si="0"/>
        <v>0</v>
      </c>
    </row>
    <row r="6" spans="1:12" x14ac:dyDescent="0.35">
      <c r="A6" t="s">
        <v>22</v>
      </c>
      <c r="B6" t="s">
        <v>36</v>
      </c>
      <c r="C6" t="b">
        <v>0</v>
      </c>
      <c r="D6" t="b">
        <v>0</v>
      </c>
      <c r="G6" s="10" t="s">
        <v>45</v>
      </c>
      <c r="H6" s="1"/>
      <c r="I6">
        <f>SUM(I2:I5)</f>
        <v>0</v>
      </c>
      <c r="J6">
        <f>SUM(J2:J5)</f>
        <v>0</v>
      </c>
      <c r="K6" s="3">
        <f t="shared" ref="K6" si="1">SUM(K2:K5)</f>
        <v>0</v>
      </c>
    </row>
    <row r="7" spans="1:12" x14ac:dyDescent="0.35">
      <c r="A7" t="s">
        <v>18</v>
      </c>
      <c r="B7" t="s">
        <v>39</v>
      </c>
      <c r="C7" t="b">
        <v>0</v>
      </c>
      <c r="D7" t="b">
        <v>0</v>
      </c>
      <c r="G7" s="10" t="s">
        <v>53</v>
      </c>
      <c r="H7" s="1"/>
      <c r="I7">
        <f>AVERAGE(I2:I5)</f>
        <v>0</v>
      </c>
      <c r="J7">
        <f t="shared" ref="J7:K7" si="2">AVERAGE(J2:J5)</f>
        <v>0</v>
      </c>
      <c r="K7" s="3">
        <f t="shared" si="2"/>
        <v>0</v>
      </c>
    </row>
    <row r="8" spans="1:12" ht="15" thickBot="1" x14ac:dyDescent="0.4">
      <c r="A8" t="s">
        <v>33</v>
      </c>
      <c r="B8" t="s">
        <v>36</v>
      </c>
      <c r="C8" t="b">
        <v>0</v>
      </c>
      <c r="D8" t="b">
        <v>0</v>
      </c>
      <c r="G8" s="11" t="s">
        <v>54</v>
      </c>
      <c r="H8" s="19"/>
      <c r="I8" s="5">
        <f>STDEVA(I2:I5)</f>
        <v>0</v>
      </c>
      <c r="J8" s="5">
        <f>STDEVA(J2:J5)</f>
        <v>0</v>
      </c>
      <c r="K8" s="6">
        <f t="shared" ref="K8" si="3">STDEVA(K2:K5)</f>
        <v>0</v>
      </c>
    </row>
    <row r="9" spans="1:12" ht="15" thickBot="1" x14ac:dyDescent="0.4">
      <c r="A9" t="s">
        <v>15</v>
      </c>
      <c r="B9" t="s">
        <v>39</v>
      </c>
      <c r="C9" t="b">
        <v>0</v>
      </c>
      <c r="D9" t="b">
        <v>0</v>
      </c>
      <c r="G9" s="12"/>
      <c r="H9" s="18"/>
      <c r="I9" s="13" t="s">
        <v>52</v>
      </c>
      <c r="J9" s="13" t="s">
        <v>41</v>
      </c>
      <c r="K9" s="14" t="s">
        <v>42</v>
      </c>
      <c r="L9" s="12" t="s">
        <v>55</v>
      </c>
    </row>
    <row r="10" spans="1:12" x14ac:dyDescent="0.35">
      <c r="A10" t="s">
        <v>28</v>
      </c>
      <c r="B10" t="s">
        <v>37</v>
      </c>
      <c r="C10" t="b">
        <v>0</v>
      </c>
      <c r="D10" t="b">
        <v>0</v>
      </c>
      <c r="G10" s="10" t="s">
        <v>39</v>
      </c>
      <c r="H10" s="1"/>
      <c r="I10" t="e">
        <f>I2/$I$6</f>
        <v>#DIV/0!</v>
      </c>
      <c r="J10" t="e">
        <f>J2/$J$6</f>
        <v>#DIV/0!</v>
      </c>
      <c r="K10" s="3" t="e">
        <f>AVERAGE(I10,J10)</f>
        <v>#DIV/0!</v>
      </c>
    </row>
    <row r="11" spans="1:12" x14ac:dyDescent="0.35">
      <c r="A11" t="s">
        <v>5</v>
      </c>
      <c r="B11" t="s">
        <v>37</v>
      </c>
      <c r="C11" t="b">
        <v>0</v>
      </c>
      <c r="D11" t="b">
        <v>0</v>
      </c>
      <c r="G11" s="10" t="s">
        <v>36</v>
      </c>
      <c r="H11" s="1"/>
      <c r="I11" t="e">
        <f t="shared" ref="I11:I13" si="4">I3/$I$6</f>
        <v>#DIV/0!</v>
      </c>
      <c r="J11" t="e">
        <f t="shared" ref="J11:J13" si="5">J3/$J$6</f>
        <v>#DIV/0!</v>
      </c>
      <c r="K11" s="3" t="e">
        <f t="shared" ref="K11:K13" si="6">AVERAGE(I11,J11)</f>
        <v>#DIV/0!</v>
      </c>
    </row>
    <row r="12" spans="1:12" x14ac:dyDescent="0.35">
      <c r="A12" t="s">
        <v>9</v>
      </c>
      <c r="B12" t="s">
        <v>38</v>
      </c>
      <c r="C12" t="b">
        <v>0</v>
      </c>
      <c r="D12" t="b">
        <v>0</v>
      </c>
      <c r="G12" s="10" t="s">
        <v>37</v>
      </c>
      <c r="H12" s="1"/>
      <c r="I12" t="e">
        <f t="shared" si="4"/>
        <v>#DIV/0!</v>
      </c>
      <c r="J12" t="e">
        <f t="shared" si="5"/>
        <v>#DIV/0!</v>
      </c>
      <c r="K12" s="3" t="e">
        <f t="shared" si="6"/>
        <v>#DIV/0!</v>
      </c>
    </row>
    <row r="13" spans="1:12" ht="15" thickBot="1" x14ac:dyDescent="0.4">
      <c r="A13" t="s">
        <v>11</v>
      </c>
      <c r="B13" t="s">
        <v>36</v>
      </c>
      <c r="C13" t="b">
        <v>0</v>
      </c>
      <c r="D13" t="b">
        <v>0</v>
      </c>
      <c r="G13" s="11" t="s">
        <v>38</v>
      </c>
      <c r="H13" s="19"/>
      <c r="I13" s="5" t="e">
        <f t="shared" si="4"/>
        <v>#DIV/0!</v>
      </c>
      <c r="J13" s="5" t="e">
        <f t="shared" si="5"/>
        <v>#DIV/0!</v>
      </c>
      <c r="K13" s="6" t="e">
        <f t="shared" si="6"/>
        <v>#DIV/0!</v>
      </c>
    </row>
    <row r="14" spans="1:12" ht="15" thickBot="1" x14ac:dyDescent="0.4">
      <c r="A14" t="s">
        <v>25</v>
      </c>
      <c r="B14" t="s">
        <v>39</v>
      </c>
      <c r="C14" t="b">
        <v>0</v>
      </c>
      <c r="D14" t="b">
        <v>0</v>
      </c>
      <c r="G14" s="7"/>
      <c r="H14" s="20"/>
      <c r="I14" s="8" t="s">
        <v>52</v>
      </c>
      <c r="J14" s="8" t="s">
        <v>41</v>
      </c>
      <c r="K14" s="9" t="s">
        <v>42</v>
      </c>
      <c r="L14" s="7" t="s">
        <v>44</v>
      </c>
    </row>
    <row r="15" spans="1:12" x14ac:dyDescent="0.35">
      <c r="A15" t="s">
        <v>12</v>
      </c>
      <c r="B15" t="s">
        <v>39</v>
      </c>
      <c r="C15" t="b">
        <v>0</v>
      </c>
      <c r="D15" t="b">
        <v>0</v>
      </c>
      <c r="G15" s="15" t="s">
        <v>39</v>
      </c>
      <c r="H15" s="8" t="s">
        <v>40</v>
      </c>
      <c r="I15" s="16" t="e">
        <f>(I2-$I$7)/$I$8+0.05</f>
        <v>#DIV/0!</v>
      </c>
      <c r="J15" s="16" t="e">
        <f>(J2-$J$7)/$J$8+0.05</f>
        <v>#DIV/0!</v>
      </c>
      <c r="K15" s="17" t="e">
        <f>AVERAGE(I15,J15)</f>
        <v>#DIV/0!</v>
      </c>
    </row>
    <row r="16" spans="1:12" x14ac:dyDescent="0.35">
      <c r="A16" t="s">
        <v>14</v>
      </c>
      <c r="B16" t="s">
        <v>38</v>
      </c>
      <c r="C16" t="b">
        <v>0</v>
      </c>
      <c r="D16" t="b">
        <v>0</v>
      </c>
      <c r="G16" s="10" t="s">
        <v>36</v>
      </c>
      <c r="H16" s="1" t="s">
        <v>56</v>
      </c>
      <c r="I16" t="e">
        <f>(I3-$I$7)/$I$8-0.05</f>
        <v>#DIV/0!</v>
      </c>
      <c r="J16" t="e">
        <f>(J3-$J$7)/$J$8-0.05</f>
        <v>#DIV/0!</v>
      </c>
      <c r="K16" s="3" t="e">
        <f t="shared" ref="K16:K18" si="7">AVERAGE(I16,J16)</f>
        <v>#DIV/0!</v>
      </c>
    </row>
    <row r="17" spans="1:11" x14ac:dyDescent="0.35">
      <c r="A17" t="s">
        <v>35</v>
      </c>
      <c r="B17" t="s">
        <v>39</v>
      </c>
      <c r="C17" t="b">
        <v>0</v>
      </c>
      <c r="D17" t="b">
        <v>0</v>
      </c>
      <c r="G17" s="10" t="s">
        <v>37</v>
      </c>
      <c r="H17" s="1" t="s">
        <v>57</v>
      </c>
      <c r="I17" t="e">
        <f>(I4-$I$7)/$I$8+0.05</f>
        <v>#DIV/0!</v>
      </c>
      <c r="J17" t="e">
        <f>(J4-$J$7)/$J$8+0.05</f>
        <v>#DIV/0!</v>
      </c>
      <c r="K17" s="3" t="e">
        <f t="shared" si="7"/>
        <v>#DIV/0!</v>
      </c>
    </row>
    <row r="18" spans="1:11" ht="15" thickBot="1" x14ac:dyDescent="0.4">
      <c r="A18" t="s">
        <v>27</v>
      </c>
      <c r="B18" t="s">
        <v>39</v>
      </c>
      <c r="C18" t="b">
        <v>0</v>
      </c>
      <c r="D18" t="b">
        <v>0</v>
      </c>
      <c r="G18" s="11" t="s">
        <v>38</v>
      </c>
      <c r="H18" s="19" t="s">
        <v>46</v>
      </c>
      <c r="I18" s="5" t="e">
        <f>(I5-$I$7)/$I$8-0.05</f>
        <v>#DIV/0!</v>
      </c>
      <c r="J18" s="5" t="e">
        <f>(J5-$J$7)/$J$8-0.05</f>
        <v>#DIV/0!</v>
      </c>
      <c r="K18" s="6" t="e">
        <f t="shared" si="7"/>
        <v>#DIV/0!</v>
      </c>
    </row>
    <row r="19" spans="1:11" x14ac:dyDescent="0.35">
      <c r="A19" t="s">
        <v>21</v>
      </c>
      <c r="B19" t="s">
        <v>36</v>
      </c>
      <c r="C19" t="b">
        <v>0</v>
      </c>
      <c r="D19" t="b">
        <v>0</v>
      </c>
      <c r="G19" s="1"/>
      <c r="H19" s="1"/>
    </row>
    <row r="20" spans="1:11" x14ac:dyDescent="0.35">
      <c r="A20" t="s">
        <v>20</v>
      </c>
      <c r="B20" t="s">
        <v>37</v>
      </c>
      <c r="C20" t="b">
        <v>0</v>
      </c>
      <c r="D20" t="b">
        <v>0</v>
      </c>
      <c r="G20" s="1"/>
      <c r="H20" s="1"/>
    </row>
    <row r="21" spans="1:11" x14ac:dyDescent="0.35">
      <c r="A21" t="s">
        <v>34</v>
      </c>
      <c r="B21" t="s">
        <v>38</v>
      </c>
      <c r="C21" t="b">
        <v>0</v>
      </c>
      <c r="D21" t="b">
        <v>0</v>
      </c>
    </row>
    <row r="22" spans="1:11" x14ac:dyDescent="0.35">
      <c r="A22" t="s">
        <v>23</v>
      </c>
      <c r="B22" t="s">
        <v>38</v>
      </c>
      <c r="C22" t="b">
        <v>0</v>
      </c>
      <c r="D22" t="b">
        <v>0</v>
      </c>
    </row>
    <row r="23" spans="1:11" x14ac:dyDescent="0.35">
      <c r="A23" t="s">
        <v>16</v>
      </c>
      <c r="B23" t="s">
        <v>38</v>
      </c>
      <c r="C23" t="b">
        <v>0</v>
      </c>
      <c r="D23" t="b">
        <v>0</v>
      </c>
    </row>
    <row r="24" spans="1:11" x14ac:dyDescent="0.35">
      <c r="A24" t="s">
        <v>29</v>
      </c>
      <c r="B24" t="s">
        <v>36</v>
      </c>
      <c r="C24" t="b">
        <v>0</v>
      </c>
      <c r="D24" t="b">
        <v>0</v>
      </c>
    </row>
    <row r="25" spans="1:11" x14ac:dyDescent="0.35">
      <c r="A25" t="s">
        <v>6</v>
      </c>
      <c r="B25" t="s">
        <v>37</v>
      </c>
      <c r="C25" t="b">
        <v>0</v>
      </c>
      <c r="D25" t="b">
        <v>0</v>
      </c>
    </row>
    <row r="26" spans="1:11" x14ac:dyDescent="0.35">
      <c r="A26" t="s">
        <v>10</v>
      </c>
      <c r="B26" t="s">
        <v>37</v>
      </c>
      <c r="C26" t="b">
        <v>0</v>
      </c>
      <c r="D26" t="b">
        <v>0</v>
      </c>
    </row>
    <row r="27" spans="1:11" x14ac:dyDescent="0.35">
      <c r="A27" t="s">
        <v>17</v>
      </c>
      <c r="B27" t="s">
        <v>36</v>
      </c>
      <c r="C27" t="b">
        <v>0</v>
      </c>
      <c r="D27" t="b">
        <v>0</v>
      </c>
    </row>
    <row r="28" spans="1:11" x14ac:dyDescent="0.35">
      <c r="A28" t="s">
        <v>24</v>
      </c>
      <c r="B28" t="s">
        <v>39</v>
      </c>
      <c r="C28" t="b">
        <v>0</v>
      </c>
      <c r="D28" t="b">
        <v>0</v>
      </c>
    </row>
    <row r="29" spans="1:11" x14ac:dyDescent="0.35">
      <c r="A29" t="s">
        <v>19</v>
      </c>
      <c r="B29" t="s">
        <v>37</v>
      </c>
      <c r="C29" t="b">
        <v>0</v>
      </c>
      <c r="D29" t="b">
        <v>0</v>
      </c>
    </row>
    <row r="30" spans="1:11" x14ac:dyDescent="0.35">
      <c r="A30" t="s">
        <v>4</v>
      </c>
      <c r="B30" t="s">
        <v>36</v>
      </c>
      <c r="C30" t="b">
        <v>0</v>
      </c>
      <c r="D30" t="b">
        <v>0</v>
      </c>
    </row>
    <row r="31" spans="1:11" x14ac:dyDescent="0.35">
      <c r="A31" t="s">
        <v>26</v>
      </c>
      <c r="B31" t="s">
        <v>37</v>
      </c>
      <c r="C31" t="b">
        <v>0</v>
      </c>
      <c r="D31" t="b">
        <v>0</v>
      </c>
    </row>
    <row r="32" spans="1:11" x14ac:dyDescent="0.35">
      <c r="A32" t="s">
        <v>32</v>
      </c>
      <c r="B32" t="s">
        <v>36</v>
      </c>
      <c r="C32" t="b">
        <v>0</v>
      </c>
      <c r="D32" t="b">
        <v>0</v>
      </c>
    </row>
    <row r="33" spans="1:4" x14ac:dyDescent="0.35">
      <c r="A33" t="s">
        <v>31</v>
      </c>
      <c r="B33" t="s">
        <v>38</v>
      </c>
      <c r="C33" t="b">
        <v>0</v>
      </c>
      <c r="D33" t="b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Section 1 - Self Concept</vt:lpstr>
      <vt:lpstr>Section 2 - Self</vt:lpstr>
      <vt:lpstr>Graphs</vt:lpstr>
      <vt:lpstr>Help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2023-07-13T12:18:22Z</dcterms:created>
  <dcterms:modified xsi:type="dcterms:W3CDTF">2026-05-25T04:48:23Z</dcterms:modified>
</cp:coreProperties>
</file>